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рилл Дмитриевич\Desktop\"/>
    </mc:Choice>
  </mc:AlternateContent>
  <bookViews>
    <workbookView xWindow="0" yWindow="0" windowWidth="23040" windowHeight="8616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I126" i="1" l="1"/>
  <c r="J126" i="1"/>
  <c r="B194" i="1" l="1"/>
  <c r="A194" i="1"/>
  <c r="B184" i="1"/>
  <c r="A184" i="1"/>
  <c r="L183" i="1"/>
  <c r="L194" i="1" s="1"/>
  <c r="J183" i="1"/>
  <c r="J194" i="1" s="1"/>
  <c r="I183" i="1"/>
  <c r="H183" i="1"/>
  <c r="H194" i="1" s="1"/>
  <c r="G183" i="1"/>
  <c r="F183" i="1"/>
  <c r="F194" i="1" s="1"/>
  <c r="B174" i="1"/>
  <c r="A174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F155" i="1"/>
  <c r="B137" i="1"/>
  <c r="A137" i="1"/>
  <c r="B127" i="1"/>
  <c r="A127" i="1"/>
  <c r="L126" i="1"/>
  <c r="L137" i="1" s="1"/>
  <c r="J137" i="1"/>
  <c r="I137" i="1"/>
  <c r="H126" i="1"/>
  <c r="H137" i="1" s="1"/>
  <c r="G126" i="1"/>
  <c r="G137" i="1" s="1"/>
  <c r="F126" i="1"/>
  <c r="F137" i="1" s="1"/>
  <c r="B119" i="1"/>
  <c r="A119" i="1"/>
  <c r="F119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B100" i="1"/>
  <c r="A100" i="1"/>
  <c r="F100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B81" i="1"/>
  <c r="A81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L62" i="1" s="1"/>
  <c r="J51" i="1"/>
  <c r="I51" i="1"/>
  <c r="I62" i="1" s="1"/>
  <c r="H51" i="1"/>
  <c r="G51" i="1"/>
  <c r="G62" i="1" s="1"/>
  <c r="B43" i="1"/>
  <c r="A43" i="1"/>
  <c r="B34" i="1"/>
  <c r="A34" i="1"/>
  <c r="L33" i="1"/>
  <c r="J33" i="1"/>
  <c r="I33" i="1"/>
  <c r="I43" i="1" s="1"/>
  <c r="H33" i="1"/>
  <c r="H43" i="1" s="1"/>
  <c r="G33" i="1"/>
  <c r="G43" i="1" s="1"/>
  <c r="F33" i="1"/>
  <c r="B24" i="1"/>
  <c r="A24" i="1"/>
  <c r="B14" i="1"/>
  <c r="A14" i="1"/>
  <c r="L13" i="1"/>
  <c r="L24" i="1" s="1"/>
  <c r="J13" i="1"/>
  <c r="I13" i="1"/>
  <c r="I24" i="1" s="1"/>
  <c r="H13" i="1"/>
  <c r="G13" i="1"/>
  <c r="G24" i="1" s="1"/>
  <c r="G194" i="1" l="1"/>
  <c r="I194" i="1"/>
  <c r="I195" i="1" s="1"/>
  <c r="G155" i="1"/>
  <c r="L119" i="1"/>
  <c r="F62" i="1"/>
  <c r="H62" i="1"/>
  <c r="J62" i="1"/>
  <c r="F43" i="1"/>
  <c r="J43" i="1"/>
  <c r="L43" i="1"/>
  <c r="J24" i="1"/>
  <c r="F24" i="1"/>
  <c r="H24" i="1"/>
  <c r="G195" i="1" l="1"/>
  <c r="L195" i="1"/>
  <c r="J195" i="1"/>
  <c r="H195" i="1"/>
  <c r="F195" i="1"/>
</calcChain>
</file>

<file path=xl/sharedStrings.xml><?xml version="1.0" encoding="utf-8"?>
<sst xmlns="http://schemas.openxmlformats.org/spreadsheetml/2006/main" count="315" uniqueCount="134">
  <si>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</si>
  <si>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</si>
  <si>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</si>
  <si>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</si>
  <si>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</si>
  <si>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</si>
  <si>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</si>
  <si>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</si>
  <si>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</si>
  <si>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</si>
  <si>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</si>
  <si>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</si>
  <si>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</si>
  <si>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</si>
  <si>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</si>
  <si>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</si>
  <si>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</si>
  <si>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</si>
  <si>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</si>
  <si>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</si>
  <si>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</si>
  <si>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</si>
  <si>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</si>
  <si>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</si>
  <si>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</si>
  <si>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</si>
  <si>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</si>
  <si>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</si>
  <si>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</si>
  <si>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</si>
  <si>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</si>
  <si>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</si>
  <si>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</si>
  <si>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</si>
  <si>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</si>
  <si>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</si>
  <si>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</si>
  <si>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</si>
  <si>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Хлебокомбинат</t>
  </si>
  <si>
    <t>Картофельное пюре</t>
  </si>
  <si>
    <t>Хлеб ржано-пшеничный</t>
  </si>
  <si>
    <t>312 с-к 2017г</t>
  </si>
  <si>
    <t>Каша гречневая рассыпчатая</t>
  </si>
  <si>
    <t>Сок фруктовый</t>
  </si>
  <si>
    <t>302 с-к 2017г</t>
  </si>
  <si>
    <t>389 с-к 2017г</t>
  </si>
  <si>
    <t>410 с-к 2017г</t>
  </si>
  <si>
    <t>70/71 с-к 2017г</t>
  </si>
  <si>
    <t>Рис отварной</t>
  </si>
  <si>
    <t>304 с-к 2017г</t>
  </si>
  <si>
    <t>Пудинг из творога</t>
  </si>
  <si>
    <t>Какао с молоком</t>
  </si>
  <si>
    <t>222 с-к 2017 г</t>
  </si>
  <si>
    <t>243 с-к 2017г</t>
  </si>
  <si>
    <t>Йогурт</t>
  </si>
  <si>
    <t>Пицца школьная</t>
  </si>
  <si>
    <t>413 с-к 2017г</t>
  </si>
  <si>
    <t>Сосиска отварная</t>
  </si>
  <si>
    <t>хлеб белый</t>
  </si>
  <si>
    <t>хлеб черный</t>
  </si>
  <si>
    <t>гор. блюдо</t>
  </si>
  <si>
    <t>Согласовал:</t>
  </si>
  <si>
    <t>директор МБОУ "Гимназия №1 Брянского района</t>
  </si>
  <si>
    <t>Валентина Ивановна Якушенко</t>
  </si>
  <si>
    <t>МУП КШП 31.08.2022г</t>
  </si>
  <si>
    <t>Каша "Дружба"</t>
  </si>
  <si>
    <t>Какао с молоком сгущенным</t>
  </si>
  <si>
    <t>54-22гн с-к 2022г</t>
  </si>
  <si>
    <t>ТТК МУП КШП от 25.08.2020г</t>
  </si>
  <si>
    <t>54-3гн с-к 2022г</t>
  </si>
  <si>
    <t>Чай с лимоном и сахаром</t>
  </si>
  <si>
    <t>54-21з с-к 2022г</t>
  </si>
  <si>
    <t>Кофейный напиток с молоком</t>
  </si>
  <si>
    <t>МУП КШП от 25.08.2020г</t>
  </si>
  <si>
    <t>Плов из булгура с курицей</t>
  </si>
  <si>
    <t>54-15м с-к 2022г</t>
  </si>
  <si>
    <t>Чай с молоком и сахаром</t>
  </si>
  <si>
    <t>54-4 гн с-к 2022г</t>
  </si>
  <si>
    <t>15 с-к 2017г</t>
  </si>
  <si>
    <t>54-21 гн с-к 2022г</t>
  </si>
  <si>
    <t>54-20з с-к 2022г</t>
  </si>
  <si>
    <t>Котлета рыбная с морковью (минтай)</t>
  </si>
  <si>
    <t>Булочка сдобная "Рожок"</t>
  </si>
  <si>
    <t>Напиток "Каркаде"</t>
  </si>
  <si>
    <t>54-16к с-к 2022г</t>
  </si>
  <si>
    <t>54-23 гн с-к 2022г</t>
  </si>
  <si>
    <t>хлеб.бел</t>
  </si>
  <si>
    <t>54-5.1р с-к 2022г</t>
  </si>
  <si>
    <t>ТТК МУП КШП от 14.08.2024г</t>
  </si>
  <si>
    <t>Фркуты свежие (яблоко)</t>
  </si>
  <si>
    <t>Салат "Летний" (Урожай 2025г.)</t>
  </si>
  <si>
    <t>34 с-к 2017г</t>
  </si>
  <si>
    <t>Омлет натуральный</t>
  </si>
  <si>
    <t>54-1о с-к 2022г</t>
  </si>
  <si>
    <t>Огурцы консервированные   в нарезке*****</t>
  </si>
  <si>
    <t>71 с-к 2017г</t>
  </si>
  <si>
    <t>Мясо свинина тушеная</t>
  </si>
  <si>
    <t>256 с-к 2017г</t>
  </si>
  <si>
    <t>Сыр твердый</t>
  </si>
  <si>
    <t>Биточки из свинины</t>
  </si>
  <si>
    <t>268 с-к 2017г</t>
  </si>
  <si>
    <t>Соус сметанный с томатом</t>
  </si>
  <si>
    <t>331 с-к 2017г</t>
  </si>
  <si>
    <t>Кукуруза сахарная**</t>
  </si>
  <si>
    <t>"Завитушка с сахаром"***</t>
  </si>
  <si>
    <t xml:space="preserve">Фрукты свежие ( яблоко)* </t>
  </si>
  <si>
    <t>пром.</t>
  </si>
  <si>
    <t xml:space="preserve">Фрукты свежие (банан)* </t>
  </si>
  <si>
    <t>Овощи свежие в нарезке (помидор) (Урожай 2025г)**</t>
  </si>
  <si>
    <t>54-3 гн с-к 2022г</t>
  </si>
  <si>
    <t>Бутерброд горячий с колбасой</t>
  </si>
  <si>
    <t>8 с-к 2017г</t>
  </si>
  <si>
    <t xml:space="preserve">Фрукты свежие (яблоко) </t>
  </si>
  <si>
    <t>Салат из свежих помидоров и огурцов (Урожай 2025г)</t>
  </si>
  <si>
    <t>24 с-к 2017г</t>
  </si>
  <si>
    <t>Макароны отварные</t>
  </si>
  <si>
    <t>54-1г с-к 2022г</t>
  </si>
  <si>
    <t>Печень говяжья тушеная в соусе №330</t>
  </si>
  <si>
    <t>261 с-к 2017г</t>
  </si>
  <si>
    <t>54-4 гн с-к 2022г.</t>
  </si>
  <si>
    <t>Ватрушка с повидлом</t>
  </si>
  <si>
    <t>Томаты консервированные*****</t>
  </si>
  <si>
    <t>70 с-к 2017г</t>
  </si>
  <si>
    <t>Картофель и овощи тушеные в соусе</t>
  </si>
  <si>
    <t>142 с-к 2017г</t>
  </si>
  <si>
    <t>Мол.комбинат</t>
  </si>
  <si>
    <t>Горошек зеленый**</t>
  </si>
  <si>
    <t>Булгур отварной</t>
  </si>
  <si>
    <t>54-22г с-к 2022г</t>
  </si>
  <si>
    <t>Салат из свеклы отварной</t>
  </si>
  <si>
    <t>52 с-к 2017г</t>
  </si>
  <si>
    <t>Курица тушеная с морковью</t>
  </si>
  <si>
    <t>54-25м с-к 2022г</t>
  </si>
  <si>
    <t>Джем фруктовый****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</si>
</sst>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Protection="1">
      <protection locked="0"/>
    </xf>
    <xf numFmtId="0" fontId="7" fillId="5" borderId="2" xfId="0" applyFont="1" applyFill="1" applyBorder="1"/>
    <xf numFmtId="0" fontId="16" fillId="5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8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/>
    <xf numFmtId="0" fontId="21" fillId="5" borderId="0" xfId="0" applyFont="1" applyFill="1" applyAlignment="1">
      <alignment vertical="center"/>
    </xf>
    <xf numFmtId="0" fontId="0" fillId="5" borderId="0" xfId="0" applyFill="1"/>
    <xf numFmtId="2" fontId="16" fillId="5" borderId="2" xfId="0" applyNumberFormat="1" applyFont="1" applyFill="1" applyBorder="1" applyAlignment="1">
      <alignment horizontal="center" vertical="center"/>
    </xf>
    <xf numFmtId="0" fontId="0" fillId="5" borderId="6" xfId="0" applyFill="1" applyBorder="1"/>
    <xf numFmtId="0" fontId="19" fillId="5" borderId="24" xfId="0" applyFont="1" applyFill="1" applyBorder="1" applyAlignment="1">
      <alignment horizontal="center" vertical="center" wrapText="1"/>
    </xf>
    <xf numFmtId="0" fontId="5" fillId="4" borderId="2" xfId="0" applyFont="1" applyFill="1" applyBorder="1" applyProtection="1">
      <protection locked="0"/>
    </xf>
    <xf numFmtId="0" fontId="5" fillId="0" borderId="2" xfId="0" applyFont="1" applyBorder="1"/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16" fillId="5" borderId="2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4" borderId="2" xfId="0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top"/>
    </xf>
    <xf numFmtId="0" fontId="16" fillId="5" borderId="2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center" vertical="top"/>
    </xf>
    <xf numFmtId="0" fontId="16" fillId="5" borderId="2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vertical="top"/>
    </xf>
    <xf numFmtId="0" fontId="16" fillId="5" borderId="24" xfId="0" applyFont="1" applyFill="1" applyBorder="1" applyAlignment="1">
      <alignment horizontal="center" vertical="top" wrapText="1"/>
    </xf>
    <xf numFmtId="0" fontId="16" fillId="5" borderId="2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3" fillId="4" borderId="2" xfId="0" applyFont="1" applyFill="1" applyBorder="1" applyAlignment="1" applyProtection="1">
      <alignment vertical="top"/>
      <protection locked="0"/>
    </xf>
    <xf numFmtId="0" fontId="19" fillId="5" borderId="2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 applyProtection="1">
      <alignment vertical="top"/>
      <protection locked="0"/>
    </xf>
    <xf numFmtId="0" fontId="0" fillId="4" borderId="2" xfId="0" applyFill="1" applyBorder="1" applyAlignment="1" applyProtection="1">
      <alignment vertical="top"/>
      <protection locked="0"/>
    </xf>
    <xf numFmtId="2" fontId="16" fillId="5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3" fillId="0" borderId="2" xfId="0" applyFont="1" applyBorder="1" applyAlignment="1">
      <alignment vertical="top"/>
    </xf>
    <xf numFmtId="2" fontId="19" fillId="5" borderId="2" xfId="0" applyNumberFormat="1" applyFont="1" applyFill="1" applyBorder="1" applyAlignment="1">
      <alignment horizontal="center" vertical="top"/>
    </xf>
    <xf numFmtId="0" fontId="17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top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5" borderId="23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vertical="top"/>
    </xf>
    <xf numFmtId="0" fontId="16" fillId="5" borderId="2" xfId="0" applyNumberFormat="1" applyFont="1" applyFill="1" applyBorder="1" applyAlignment="1">
      <alignment horizontal="center" vertical="top" wrapText="1"/>
    </xf>
    <xf numFmtId="0" fontId="16" fillId="5" borderId="2" xfId="0" applyNumberFormat="1" applyFont="1" applyFill="1" applyBorder="1" applyAlignment="1">
      <alignment horizontal="center" vertical="top"/>
    </xf>
    <xf numFmtId="0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0" borderId="2" xfId="0" applyNumberFormat="1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F38" sqref="F38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6"/>
      <c r="D1" s="107"/>
      <c r="E1" s="107"/>
      <c r="F1" s="11" t="s">
        <v>61</v>
      </c>
      <c r="G1" s="2" t="s">
        <v>16</v>
      </c>
      <c r="H1" s="108" t="s">
        <v>62</v>
      </c>
      <c r="I1" s="108"/>
      <c r="J1" s="108"/>
      <c r="K1" s="108"/>
    </row>
    <row r="2" spans="1:12" ht="17.399999999999999" x14ac:dyDescent="0.25">
      <c r="A2" s="34" t="s">
        <v>6</v>
      </c>
      <c r="C2" s="2"/>
      <c r="G2" s="2" t="s">
        <v>17</v>
      </c>
      <c r="H2" s="108" t="s">
        <v>63</v>
      </c>
      <c r="I2" s="108"/>
      <c r="J2" s="108"/>
      <c r="K2" s="10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28</v>
      </c>
      <c r="I3" s="47">
        <v>2</v>
      </c>
      <c r="J3" s="48">
        <v>2025</v>
      </c>
      <c r="K3" s="49"/>
    </row>
    <row r="4" spans="1:12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26.4" x14ac:dyDescent="0.3">
      <c r="A6" s="19">
        <v>1</v>
      </c>
      <c r="B6" s="20">
        <v>1</v>
      </c>
      <c r="C6" s="21" t="s">
        <v>19</v>
      </c>
      <c r="D6" s="78" t="s">
        <v>24</v>
      </c>
      <c r="E6" s="100" t="s">
        <v>90</v>
      </c>
      <c r="F6" s="50">
        <v>60</v>
      </c>
      <c r="G6" s="50">
        <v>1.2</v>
      </c>
      <c r="H6" s="50">
        <v>1.2</v>
      </c>
      <c r="I6" s="50">
        <v>10.57</v>
      </c>
      <c r="J6" s="50">
        <v>45.18</v>
      </c>
      <c r="K6" s="50" t="s">
        <v>91</v>
      </c>
      <c r="L6" s="39">
        <v>15.46</v>
      </c>
    </row>
    <row r="7" spans="1:12" ht="26.4" x14ac:dyDescent="0.3">
      <c r="A7" s="22"/>
      <c r="B7" s="14"/>
      <c r="C7" s="10"/>
      <c r="D7" s="78" t="s">
        <v>20</v>
      </c>
      <c r="E7" s="80" t="s">
        <v>92</v>
      </c>
      <c r="F7" s="42">
        <v>150</v>
      </c>
      <c r="G7" s="42">
        <v>11.8</v>
      </c>
      <c r="H7" s="42">
        <v>17.22</v>
      </c>
      <c r="I7" s="42">
        <v>7.8</v>
      </c>
      <c r="J7" s="42">
        <v>225.5</v>
      </c>
      <c r="K7" s="43" t="s">
        <v>93</v>
      </c>
      <c r="L7" s="42">
        <v>47.02</v>
      </c>
    </row>
    <row r="8" spans="1:12" ht="26.4" x14ac:dyDescent="0.3">
      <c r="A8" s="22"/>
      <c r="B8" s="14"/>
      <c r="C8" s="10"/>
      <c r="D8" s="76" t="s">
        <v>21</v>
      </c>
      <c r="E8" s="80" t="s">
        <v>76</v>
      </c>
      <c r="F8" s="42">
        <v>200</v>
      </c>
      <c r="G8" s="42">
        <v>1.6</v>
      </c>
      <c r="H8" s="42">
        <v>1.1000000000000001</v>
      </c>
      <c r="I8" s="42">
        <v>9.6999999999999993</v>
      </c>
      <c r="J8" s="42">
        <v>50.9</v>
      </c>
      <c r="K8" s="43" t="s">
        <v>77</v>
      </c>
      <c r="L8" s="42">
        <v>3.35</v>
      </c>
    </row>
    <row r="9" spans="1:12" ht="26.4" x14ac:dyDescent="0.3">
      <c r="A9" s="22"/>
      <c r="B9" s="14"/>
      <c r="C9" s="10"/>
      <c r="D9" s="76" t="s">
        <v>29</v>
      </c>
      <c r="E9" s="80" t="s">
        <v>37</v>
      </c>
      <c r="F9" s="42">
        <v>30</v>
      </c>
      <c r="G9" s="42">
        <v>3.16</v>
      </c>
      <c r="H9" s="42">
        <v>0.4</v>
      </c>
      <c r="I9" s="42">
        <v>19.32</v>
      </c>
      <c r="J9" s="42">
        <v>70.14</v>
      </c>
      <c r="K9" s="43" t="s">
        <v>38</v>
      </c>
      <c r="L9" s="42">
        <v>2.98</v>
      </c>
    </row>
    <row r="10" spans="1:12" ht="52.8" x14ac:dyDescent="0.3">
      <c r="A10" s="22"/>
      <c r="B10" s="14"/>
      <c r="C10" s="10"/>
      <c r="D10" s="76" t="s">
        <v>22</v>
      </c>
      <c r="E10" s="99" t="s">
        <v>107</v>
      </c>
      <c r="F10" s="42">
        <v>150</v>
      </c>
      <c r="G10" s="42">
        <v>2.25</v>
      </c>
      <c r="H10" s="42">
        <v>0.15</v>
      </c>
      <c r="I10" s="42">
        <v>32.700000000000003</v>
      </c>
      <c r="J10" s="42">
        <v>133.5</v>
      </c>
      <c r="K10" s="43" t="s">
        <v>68</v>
      </c>
      <c r="L10" s="42">
        <v>21.19</v>
      </c>
    </row>
    <row r="11" spans="1:12" ht="14.4" x14ac:dyDescent="0.3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7"/>
      <c r="D13" s="17" t="s">
        <v>31</v>
      </c>
      <c r="E13" s="8"/>
      <c r="F13" s="18">
        <v>590</v>
      </c>
      <c r="G13" s="18">
        <f t="shared" ref="G13:J13" si="0">SUM(G6:G12)</f>
        <v>20.009999999999998</v>
      </c>
      <c r="H13" s="18">
        <f t="shared" si="0"/>
        <v>20.069999999999997</v>
      </c>
      <c r="I13" s="18">
        <f t="shared" si="0"/>
        <v>80.09</v>
      </c>
      <c r="J13" s="18">
        <f t="shared" si="0"/>
        <v>525.22</v>
      </c>
      <c r="K13" s="24"/>
      <c r="L13" s="18">
        <f t="shared" ref="L13" si="1">SUM(L6:L12)</f>
        <v>90</v>
      </c>
    </row>
    <row r="14" spans="1:12" ht="14.4" x14ac:dyDescent="0.3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0"/>
      <c r="D15" s="6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0"/>
      <c r="D16" s="6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0"/>
      <c r="D17" s="6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0"/>
      <c r="D18" s="6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0"/>
      <c r="D19" s="6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0"/>
      <c r="D20" s="6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0"/>
      <c r="D21" s="69" t="s">
        <v>22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7"/>
      <c r="D23" s="17" t="s">
        <v>31</v>
      </c>
      <c r="E23" s="8"/>
      <c r="F23" s="18"/>
      <c r="G23" s="18"/>
      <c r="H23" s="18"/>
      <c r="I23" s="18"/>
      <c r="J23" s="18"/>
      <c r="K23" s="24"/>
      <c r="L23" s="18"/>
    </row>
    <row r="24" spans="1:12" ht="15" thickBot="1" x14ac:dyDescent="0.3">
      <c r="A24" s="28">
        <f>A6</f>
        <v>1</v>
      </c>
      <c r="B24" s="29">
        <f>B6</f>
        <v>1</v>
      </c>
      <c r="C24" s="109" t="s">
        <v>4</v>
      </c>
      <c r="D24" s="110"/>
      <c r="E24" s="30"/>
      <c r="F24" s="31">
        <f>F13+F23</f>
        <v>590</v>
      </c>
      <c r="G24" s="31">
        <f t="shared" ref="G24:J24" si="2">G13+G23</f>
        <v>20.009999999999998</v>
      </c>
      <c r="H24" s="31">
        <f t="shared" si="2"/>
        <v>20.069999999999997</v>
      </c>
      <c r="I24" s="31">
        <f t="shared" si="2"/>
        <v>80.09</v>
      </c>
      <c r="J24" s="31">
        <f t="shared" si="2"/>
        <v>525.22</v>
      </c>
      <c r="K24" s="31"/>
      <c r="L24" s="31">
        <f t="shared" ref="L24" si="3">L13+L23</f>
        <v>90</v>
      </c>
    </row>
    <row r="25" spans="1:12" ht="26.4" x14ac:dyDescent="0.3">
      <c r="A25" s="13">
        <v>1</v>
      </c>
      <c r="B25" s="14">
        <v>2</v>
      </c>
      <c r="C25" s="21" t="s">
        <v>19</v>
      </c>
      <c r="D25" s="75" t="s">
        <v>24</v>
      </c>
      <c r="E25" s="79" t="s">
        <v>94</v>
      </c>
      <c r="F25" s="39">
        <v>60</v>
      </c>
      <c r="G25" s="39">
        <v>0.42</v>
      </c>
      <c r="H25" s="39">
        <v>0.8</v>
      </c>
      <c r="I25" s="39">
        <v>3.28</v>
      </c>
      <c r="J25" s="39">
        <v>13.2</v>
      </c>
      <c r="K25" s="40" t="s">
        <v>95</v>
      </c>
      <c r="L25" s="39">
        <v>7.66</v>
      </c>
    </row>
    <row r="26" spans="1:12" ht="26.4" x14ac:dyDescent="0.3">
      <c r="A26" s="13"/>
      <c r="B26" s="14"/>
      <c r="C26" s="10"/>
      <c r="D26" s="77" t="s">
        <v>60</v>
      </c>
      <c r="E26" s="80" t="s">
        <v>96</v>
      </c>
      <c r="F26" s="42">
        <v>100</v>
      </c>
      <c r="G26" s="42">
        <v>6.11</v>
      </c>
      <c r="H26" s="42">
        <v>6.17</v>
      </c>
      <c r="I26" s="42">
        <v>12.37</v>
      </c>
      <c r="J26" s="42">
        <v>235</v>
      </c>
      <c r="K26" s="43" t="s">
        <v>97</v>
      </c>
      <c r="L26" s="42">
        <v>35.729999999999997</v>
      </c>
    </row>
    <row r="27" spans="1:12" ht="26.4" x14ac:dyDescent="0.3">
      <c r="A27" s="13"/>
      <c r="B27" s="14"/>
      <c r="C27" s="10"/>
      <c r="D27" s="77" t="s">
        <v>60</v>
      </c>
      <c r="E27" s="80" t="s">
        <v>39</v>
      </c>
      <c r="F27" s="42">
        <v>150</v>
      </c>
      <c r="G27" s="42">
        <v>5.75</v>
      </c>
      <c r="H27" s="42">
        <v>3.5</v>
      </c>
      <c r="I27" s="42">
        <v>25.57</v>
      </c>
      <c r="J27" s="42">
        <v>158.16</v>
      </c>
      <c r="K27" s="43" t="s">
        <v>41</v>
      </c>
      <c r="L27" s="42">
        <v>12.98</v>
      </c>
    </row>
    <row r="28" spans="1:12" ht="26.4" x14ac:dyDescent="0.3">
      <c r="A28" s="13"/>
      <c r="B28" s="14"/>
      <c r="C28" s="10"/>
      <c r="D28" s="76" t="s">
        <v>21</v>
      </c>
      <c r="E28" s="80" t="s">
        <v>66</v>
      </c>
      <c r="F28" s="42">
        <v>200</v>
      </c>
      <c r="G28" s="42">
        <v>3.5</v>
      </c>
      <c r="H28" s="42">
        <v>3.3</v>
      </c>
      <c r="I28" s="42">
        <v>22.3</v>
      </c>
      <c r="J28" s="42">
        <v>133.4</v>
      </c>
      <c r="K28" s="43" t="s">
        <v>67</v>
      </c>
      <c r="L28" s="42">
        <v>18.77</v>
      </c>
    </row>
    <row r="29" spans="1:12" ht="26.4" x14ac:dyDescent="0.3">
      <c r="A29" s="13"/>
      <c r="B29" s="14"/>
      <c r="C29" s="10"/>
      <c r="D29" s="76"/>
      <c r="E29" s="80" t="s">
        <v>98</v>
      </c>
      <c r="F29" s="42">
        <v>15</v>
      </c>
      <c r="G29" s="42">
        <v>2.48</v>
      </c>
      <c r="H29" s="42">
        <v>4.42</v>
      </c>
      <c r="I29" s="42">
        <v>0</v>
      </c>
      <c r="J29" s="42">
        <v>54</v>
      </c>
      <c r="K29" s="43" t="s">
        <v>78</v>
      </c>
      <c r="L29" s="42">
        <v>11.54</v>
      </c>
    </row>
    <row r="30" spans="1:12" ht="26.4" x14ac:dyDescent="0.3">
      <c r="A30" s="13"/>
      <c r="B30" s="14"/>
      <c r="C30" s="10"/>
      <c r="D30" s="76" t="s">
        <v>30</v>
      </c>
      <c r="E30" s="80" t="s">
        <v>40</v>
      </c>
      <c r="F30" s="42">
        <v>20</v>
      </c>
      <c r="G30" s="42">
        <v>1.05</v>
      </c>
      <c r="H30" s="42">
        <v>0.22</v>
      </c>
      <c r="I30" s="42">
        <v>9.89</v>
      </c>
      <c r="J30" s="42">
        <v>45.98</v>
      </c>
      <c r="K30" s="43" t="s">
        <v>38</v>
      </c>
      <c r="L30" s="42">
        <v>1.21</v>
      </c>
    </row>
    <row r="31" spans="1:12" ht="26.4" x14ac:dyDescent="0.3">
      <c r="A31" s="13"/>
      <c r="B31" s="14"/>
      <c r="C31" s="10"/>
      <c r="D31" s="76" t="s">
        <v>29</v>
      </c>
      <c r="E31" s="80" t="s">
        <v>37</v>
      </c>
      <c r="F31" s="42">
        <v>20</v>
      </c>
      <c r="G31" s="42">
        <v>2.11</v>
      </c>
      <c r="H31" s="42">
        <v>3</v>
      </c>
      <c r="I31" s="42">
        <v>12.88</v>
      </c>
      <c r="J31" s="42">
        <v>46.76</v>
      </c>
      <c r="K31" s="43" t="s">
        <v>38</v>
      </c>
      <c r="L31" s="42">
        <v>2.11</v>
      </c>
    </row>
    <row r="32" spans="1:12" ht="14.4" x14ac:dyDescent="0.3">
      <c r="A32" s="13"/>
      <c r="B32" s="14"/>
      <c r="C32" s="10"/>
      <c r="D32" s="5"/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5"/>
      <c r="B33" s="16"/>
      <c r="C33" s="7"/>
      <c r="D33" s="17" t="s">
        <v>31</v>
      </c>
      <c r="E33" s="8"/>
      <c r="F33" s="18">
        <f>SUM(F25:F32)</f>
        <v>565</v>
      </c>
      <c r="G33" s="18">
        <f>SUM(G25:G32)</f>
        <v>21.42</v>
      </c>
      <c r="H33" s="18">
        <f>SUM(H25:H32)</f>
        <v>21.409999999999997</v>
      </c>
      <c r="I33" s="18">
        <f>SUM(I25:I32)</f>
        <v>86.289999999999992</v>
      </c>
      <c r="J33" s="18">
        <f>SUM(J25:J32)</f>
        <v>686.5</v>
      </c>
      <c r="K33" s="24"/>
      <c r="L33" s="18">
        <f>SUM(L25:L32)</f>
        <v>90</v>
      </c>
    </row>
    <row r="34" spans="1:12" ht="14.4" x14ac:dyDescent="0.3">
      <c r="A34" s="12">
        <f>A25</f>
        <v>1</v>
      </c>
      <c r="B34" s="12">
        <f>B25</f>
        <v>2</v>
      </c>
      <c r="C34" s="9" t="s">
        <v>23</v>
      </c>
      <c r="D34" s="6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7"/>
      <c r="D42" s="17" t="s">
        <v>31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3">
      <c r="A43" s="32">
        <f>A25</f>
        <v>1</v>
      </c>
      <c r="B43" s="32">
        <f>B25</f>
        <v>2</v>
      </c>
      <c r="C43" s="109" t="s">
        <v>4</v>
      </c>
      <c r="D43" s="110"/>
      <c r="E43" s="30"/>
      <c r="F43" s="31">
        <f>F33+F42</f>
        <v>565</v>
      </c>
      <c r="G43" s="31">
        <f>G33+G42</f>
        <v>21.42</v>
      </c>
      <c r="H43" s="31">
        <f>H33+H42</f>
        <v>21.409999999999997</v>
      </c>
      <c r="I43" s="31">
        <f>I33+I42</f>
        <v>86.289999999999992</v>
      </c>
      <c r="J43" s="31">
        <f>J33+J42</f>
        <v>686.5</v>
      </c>
      <c r="K43" s="31"/>
      <c r="L43" s="31">
        <f>L33+L42</f>
        <v>90</v>
      </c>
    </row>
    <row r="44" spans="1:12" ht="26.4" x14ac:dyDescent="0.3">
      <c r="A44" s="19">
        <v>1</v>
      </c>
      <c r="B44" s="20">
        <v>3</v>
      </c>
      <c r="C44" s="21" t="s">
        <v>19</v>
      </c>
      <c r="D44" s="73" t="s">
        <v>24</v>
      </c>
      <c r="E44" s="38" t="s">
        <v>103</v>
      </c>
      <c r="F44" s="39">
        <v>60</v>
      </c>
      <c r="G44" s="39">
        <v>0.4</v>
      </c>
      <c r="H44" s="39">
        <v>0.2</v>
      </c>
      <c r="I44" s="39">
        <v>2.1</v>
      </c>
      <c r="J44" s="39">
        <v>31.3</v>
      </c>
      <c r="K44" s="57" t="s">
        <v>71</v>
      </c>
      <c r="L44" s="85">
        <v>21.4</v>
      </c>
    </row>
    <row r="45" spans="1:12" ht="26.4" x14ac:dyDescent="0.3">
      <c r="A45" s="22"/>
      <c r="B45" s="14"/>
      <c r="C45" s="10"/>
      <c r="D45" s="81" t="s">
        <v>20</v>
      </c>
      <c r="E45" s="41" t="s">
        <v>99</v>
      </c>
      <c r="F45" s="42">
        <v>90</v>
      </c>
      <c r="G45" s="42">
        <v>8.65</v>
      </c>
      <c r="H45" s="42">
        <v>9.8000000000000007</v>
      </c>
      <c r="I45" s="42">
        <v>7.92</v>
      </c>
      <c r="J45" s="42">
        <v>265</v>
      </c>
      <c r="K45" s="57" t="s">
        <v>100</v>
      </c>
      <c r="L45" s="85">
        <v>29.36</v>
      </c>
    </row>
    <row r="46" spans="1:12" ht="26.4" x14ac:dyDescent="0.3">
      <c r="A46" s="22"/>
      <c r="B46" s="14"/>
      <c r="C46" s="10"/>
      <c r="D46" s="81"/>
      <c r="E46" s="41" t="s">
        <v>101</v>
      </c>
      <c r="F46" s="42">
        <v>50</v>
      </c>
      <c r="G46" s="42">
        <v>0.88</v>
      </c>
      <c r="H46" s="42">
        <v>2.5</v>
      </c>
      <c r="I46" s="42">
        <v>3.51</v>
      </c>
      <c r="J46" s="42">
        <v>40.049999999999997</v>
      </c>
      <c r="K46" s="57" t="s">
        <v>102</v>
      </c>
      <c r="L46" s="85">
        <v>3.15</v>
      </c>
    </row>
    <row r="47" spans="1:12" ht="26.4" x14ac:dyDescent="0.3">
      <c r="A47" s="22"/>
      <c r="B47" s="14"/>
      <c r="C47" s="10"/>
      <c r="D47" s="81" t="s">
        <v>20</v>
      </c>
      <c r="E47" s="41" t="s">
        <v>42</v>
      </c>
      <c r="F47" s="42">
        <v>150</v>
      </c>
      <c r="G47" s="42">
        <v>8.6</v>
      </c>
      <c r="H47" s="42">
        <v>5.54</v>
      </c>
      <c r="I47" s="42">
        <v>39.6</v>
      </c>
      <c r="J47" s="42">
        <v>243.75</v>
      </c>
      <c r="K47" s="57" t="s">
        <v>44</v>
      </c>
      <c r="L47" s="85">
        <v>14.11</v>
      </c>
    </row>
    <row r="48" spans="1:12" ht="26.4" x14ac:dyDescent="0.3">
      <c r="A48" s="22"/>
      <c r="B48" s="14"/>
      <c r="C48" s="10"/>
      <c r="D48" s="72" t="s">
        <v>28</v>
      </c>
      <c r="E48" s="41" t="s">
        <v>43</v>
      </c>
      <c r="F48" s="42">
        <v>200</v>
      </c>
      <c r="G48" s="42">
        <v>1</v>
      </c>
      <c r="H48" s="42">
        <v>0</v>
      </c>
      <c r="I48" s="42">
        <v>14.2</v>
      </c>
      <c r="J48" s="42">
        <v>86.6</v>
      </c>
      <c r="K48" s="57" t="s">
        <v>45</v>
      </c>
      <c r="L48" s="85">
        <v>15.64</v>
      </c>
    </row>
    <row r="49" spans="1:12" ht="26.4" x14ac:dyDescent="0.3">
      <c r="A49" s="22"/>
      <c r="B49" s="14"/>
      <c r="C49" s="10"/>
      <c r="D49" s="72" t="s">
        <v>30</v>
      </c>
      <c r="E49" s="41" t="s">
        <v>40</v>
      </c>
      <c r="F49" s="42">
        <v>20</v>
      </c>
      <c r="G49" s="42">
        <v>1.05</v>
      </c>
      <c r="H49" s="42">
        <v>0.22</v>
      </c>
      <c r="I49" s="42">
        <v>9.89</v>
      </c>
      <c r="J49" s="42">
        <v>45.98</v>
      </c>
      <c r="K49" s="57" t="s">
        <v>38</v>
      </c>
      <c r="L49" s="85">
        <v>1.21</v>
      </c>
    </row>
    <row r="50" spans="1:12" ht="42" customHeight="1" x14ac:dyDescent="0.3">
      <c r="A50" s="22"/>
      <c r="B50" s="14"/>
      <c r="C50" s="10"/>
      <c r="D50" s="72" t="s">
        <v>29</v>
      </c>
      <c r="E50" s="41" t="s">
        <v>104</v>
      </c>
      <c r="F50" s="42">
        <v>50</v>
      </c>
      <c r="G50" s="42">
        <v>2.75</v>
      </c>
      <c r="H50" s="42">
        <v>5.16</v>
      </c>
      <c r="I50" s="42">
        <v>16.45</v>
      </c>
      <c r="J50" s="42">
        <v>131</v>
      </c>
      <c r="K50" s="84" t="s">
        <v>64</v>
      </c>
      <c r="L50" s="85">
        <v>5.13</v>
      </c>
    </row>
    <row r="51" spans="1:12" ht="14.4" x14ac:dyDescent="0.3">
      <c r="A51" s="23"/>
      <c r="B51" s="16"/>
      <c r="C51" s="7"/>
      <c r="D51" s="17" t="s">
        <v>31</v>
      </c>
      <c r="E51" s="8"/>
      <c r="F51" s="18">
        <v>620</v>
      </c>
      <c r="G51" s="18">
        <f>SUM(G44:G50)</f>
        <v>23.330000000000002</v>
      </c>
      <c r="H51" s="18">
        <f>SUM(H44:H50)</f>
        <v>23.419999999999998</v>
      </c>
      <c r="I51" s="18">
        <f>SUM(I44:I50)</f>
        <v>93.67</v>
      </c>
      <c r="J51" s="18">
        <f>SUM(J44:J50)</f>
        <v>843.68000000000006</v>
      </c>
      <c r="K51" s="24"/>
      <c r="L51" s="18">
        <f>SUM(L44:L50)</f>
        <v>89.999999999999986</v>
      </c>
    </row>
    <row r="52" spans="1:12" ht="14.4" x14ac:dyDescent="0.3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41"/>
      <c r="F52" s="42"/>
      <c r="G52" s="42"/>
      <c r="H52" s="42"/>
      <c r="I52" s="42"/>
      <c r="J52" s="42"/>
      <c r="K52" s="57"/>
      <c r="L52" s="58"/>
    </row>
    <row r="53" spans="1:12" ht="14.4" x14ac:dyDescent="0.3">
      <c r="A53" s="22"/>
      <c r="B53" s="14"/>
      <c r="C53" s="10"/>
      <c r="D53" s="6" t="s">
        <v>25</v>
      </c>
      <c r="E53" s="41"/>
      <c r="F53" s="42"/>
      <c r="G53" s="42"/>
      <c r="H53" s="42"/>
      <c r="I53" s="42"/>
      <c r="J53" s="42"/>
      <c r="K53" s="55"/>
      <c r="L53" s="58"/>
    </row>
    <row r="54" spans="1:12" ht="14.4" x14ac:dyDescent="0.3">
      <c r="A54" s="22"/>
      <c r="B54" s="14"/>
      <c r="C54" s="10"/>
      <c r="D54" s="6" t="s">
        <v>26</v>
      </c>
      <c r="E54" s="41"/>
      <c r="F54" s="42"/>
      <c r="G54" s="42"/>
      <c r="H54" s="42"/>
      <c r="I54" s="42"/>
      <c r="J54" s="42"/>
      <c r="K54" s="55"/>
      <c r="L54" s="58"/>
    </row>
    <row r="55" spans="1:12" ht="14.4" x14ac:dyDescent="0.3">
      <c r="A55" s="22"/>
      <c r="B55" s="14"/>
      <c r="C55" s="10"/>
      <c r="D55" s="6" t="s">
        <v>27</v>
      </c>
      <c r="E55" s="41"/>
      <c r="F55" s="42"/>
      <c r="G55" s="42"/>
      <c r="H55" s="42"/>
      <c r="I55" s="42"/>
      <c r="J55" s="42"/>
      <c r="K55" s="57"/>
      <c r="L55" s="58"/>
    </row>
    <row r="56" spans="1:12" ht="14.4" x14ac:dyDescent="0.3">
      <c r="A56" s="22"/>
      <c r="B56" s="14"/>
      <c r="C56" s="10"/>
      <c r="D56" s="6" t="s">
        <v>28</v>
      </c>
      <c r="E56" s="41"/>
      <c r="F56" s="42"/>
      <c r="G56" s="42"/>
      <c r="H56" s="42"/>
      <c r="I56" s="42"/>
      <c r="J56" s="42"/>
      <c r="K56" s="57"/>
      <c r="L56" s="58"/>
    </row>
    <row r="57" spans="1:12" ht="14.4" x14ac:dyDescent="0.3">
      <c r="A57" s="22"/>
      <c r="B57" s="14"/>
      <c r="C57" s="10"/>
      <c r="D57" s="6" t="s">
        <v>30</v>
      </c>
      <c r="E57" s="41"/>
      <c r="F57" s="42"/>
      <c r="G57" s="42"/>
      <c r="H57" s="42"/>
      <c r="I57" s="42"/>
      <c r="J57" s="42"/>
      <c r="K57" s="57"/>
      <c r="L57" s="58"/>
    </row>
    <row r="58" spans="1:12" ht="14.4" x14ac:dyDescent="0.3">
      <c r="A58" s="22"/>
      <c r="B58" s="14"/>
      <c r="C58" s="10"/>
      <c r="D58" s="6" t="s">
        <v>29</v>
      </c>
      <c r="E58" s="41"/>
      <c r="F58" s="42"/>
      <c r="G58" s="42"/>
      <c r="H58" s="42"/>
      <c r="I58" s="42"/>
      <c r="J58" s="42"/>
      <c r="K58" s="55"/>
      <c r="L58" s="58"/>
    </row>
    <row r="59" spans="1:12" ht="14.4" x14ac:dyDescent="0.3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7"/>
      <c r="D61" s="17" t="s">
        <v>31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thickBot="1" x14ac:dyDescent="0.3">
      <c r="A62" s="28">
        <f>A44</f>
        <v>1</v>
      </c>
      <c r="B62" s="29">
        <f>B44</f>
        <v>3</v>
      </c>
      <c r="C62" s="109" t="s">
        <v>4</v>
      </c>
      <c r="D62" s="110"/>
      <c r="E62" s="30"/>
      <c r="F62" s="31">
        <f>F51+F61</f>
        <v>620</v>
      </c>
      <c r="G62" s="31">
        <f t="shared" ref="G62" si="4">G51+G61</f>
        <v>23.330000000000002</v>
      </c>
      <c r="H62" s="31">
        <f t="shared" ref="H62" si="5">H51+H61</f>
        <v>23.419999999999998</v>
      </c>
      <c r="I62" s="31">
        <f t="shared" ref="I62" si="6">I51+I61</f>
        <v>93.67</v>
      </c>
      <c r="J62" s="31">
        <f t="shared" ref="J62:L62" si="7">J51+J61</f>
        <v>843.68000000000006</v>
      </c>
      <c r="K62" s="31"/>
      <c r="L62" s="31">
        <f t="shared" si="7"/>
        <v>89.999999999999986</v>
      </c>
    </row>
    <row r="63" spans="1:12" ht="26.4" x14ac:dyDescent="0.3">
      <c r="A63" s="19">
        <v>1</v>
      </c>
      <c r="B63" s="20">
        <v>4</v>
      </c>
      <c r="C63" s="21" t="s">
        <v>19</v>
      </c>
      <c r="D63" s="73" t="s">
        <v>20</v>
      </c>
      <c r="E63" s="74" t="s">
        <v>50</v>
      </c>
      <c r="F63" s="83">
        <v>150</v>
      </c>
      <c r="G63" s="84">
        <v>17.489999999999998</v>
      </c>
      <c r="H63" s="84">
        <v>19.87</v>
      </c>
      <c r="I63" s="84">
        <v>61.2</v>
      </c>
      <c r="J63" s="84">
        <v>402</v>
      </c>
      <c r="K63" s="84" t="s">
        <v>52</v>
      </c>
      <c r="L63" s="85">
        <v>56.31</v>
      </c>
    </row>
    <row r="64" spans="1:12" ht="14.4" x14ac:dyDescent="0.3">
      <c r="A64" s="22"/>
      <c r="B64" s="14"/>
      <c r="C64" s="10"/>
      <c r="D64" s="92"/>
      <c r="E64" s="74" t="s">
        <v>133</v>
      </c>
      <c r="F64" s="83">
        <v>30</v>
      </c>
      <c r="G64" s="84">
        <v>0.3</v>
      </c>
      <c r="H64" s="84">
        <v>0</v>
      </c>
      <c r="I64" s="84">
        <v>12.6</v>
      </c>
      <c r="J64" s="84">
        <v>69.8</v>
      </c>
      <c r="K64" s="86" t="s">
        <v>106</v>
      </c>
      <c r="L64" s="85">
        <v>6.06</v>
      </c>
    </row>
    <row r="65" spans="1:12" ht="26.4" x14ac:dyDescent="0.3">
      <c r="A65" s="22"/>
      <c r="B65" s="14"/>
      <c r="C65" s="10"/>
      <c r="D65" s="72" t="s">
        <v>21</v>
      </c>
      <c r="E65" s="82" t="s">
        <v>72</v>
      </c>
      <c r="F65" s="84">
        <v>200</v>
      </c>
      <c r="G65" s="84">
        <v>3.8</v>
      </c>
      <c r="H65" s="84">
        <v>2.9</v>
      </c>
      <c r="I65" s="84">
        <v>11.3</v>
      </c>
      <c r="J65" s="84">
        <v>86</v>
      </c>
      <c r="K65" s="87" t="s">
        <v>85</v>
      </c>
      <c r="L65" s="85">
        <v>11.13</v>
      </c>
    </row>
    <row r="66" spans="1:12" ht="52.8" x14ac:dyDescent="0.3">
      <c r="A66" s="22"/>
      <c r="B66" s="14"/>
      <c r="C66" s="10"/>
      <c r="D66" s="71" t="s">
        <v>22</v>
      </c>
      <c r="E66" s="82" t="s">
        <v>105</v>
      </c>
      <c r="F66" s="84">
        <v>130</v>
      </c>
      <c r="G66" s="84">
        <v>1.5</v>
      </c>
      <c r="H66" s="84">
        <v>0.34</v>
      </c>
      <c r="I66" s="84">
        <v>7.35</v>
      </c>
      <c r="J66" s="84">
        <v>35.25</v>
      </c>
      <c r="K66" s="87" t="s">
        <v>73</v>
      </c>
      <c r="L66" s="85">
        <v>16.5</v>
      </c>
    </row>
    <row r="67" spans="1:12" ht="14.4" x14ac:dyDescent="0.3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7"/>
      <c r="D70" s="17" t="s">
        <v>31</v>
      </c>
      <c r="E70" s="8"/>
      <c r="F70" s="18">
        <f>SUM(F63:F69)</f>
        <v>510</v>
      </c>
      <c r="G70" s="18">
        <f t="shared" ref="G70" si="8">SUM(G63:G69)</f>
        <v>23.09</v>
      </c>
      <c r="H70" s="18">
        <f t="shared" ref="H70" si="9">SUM(H63:H69)</f>
        <v>23.11</v>
      </c>
      <c r="I70" s="18">
        <f t="shared" ref="I70" si="10">SUM(I63:I69)</f>
        <v>92.449999999999989</v>
      </c>
      <c r="J70" s="18">
        <f t="shared" ref="J70:L70" si="11">SUM(J63:J69)</f>
        <v>593.04999999999995</v>
      </c>
      <c r="K70" s="24"/>
      <c r="L70" s="18">
        <f t="shared" si="11"/>
        <v>90</v>
      </c>
    </row>
    <row r="71" spans="1:12" ht="14.4" x14ac:dyDescent="0.3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53"/>
      <c r="F71" s="55"/>
      <c r="G71" s="55"/>
      <c r="H71" s="55"/>
      <c r="I71" s="55"/>
      <c r="J71" s="55"/>
      <c r="K71" s="57"/>
      <c r="L71" s="58"/>
    </row>
    <row r="72" spans="1:12" ht="14.4" x14ac:dyDescent="0.3">
      <c r="A72" s="22"/>
      <c r="B72" s="14"/>
      <c r="C72" s="10"/>
      <c r="D72" s="6" t="s">
        <v>25</v>
      </c>
      <c r="E72" s="56"/>
      <c r="F72" s="55"/>
      <c r="G72" s="55"/>
      <c r="H72" s="55"/>
      <c r="I72" s="55"/>
      <c r="J72" s="55"/>
      <c r="K72" s="57"/>
      <c r="L72" s="58"/>
    </row>
    <row r="73" spans="1:12" ht="14.4" x14ac:dyDescent="0.3">
      <c r="A73" s="22"/>
      <c r="B73" s="14"/>
      <c r="C73" s="10"/>
      <c r="D73" s="6" t="s">
        <v>26</v>
      </c>
      <c r="E73" s="56"/>
      <c r="F73" s="55"/>
      <c r="G73" s="55"/>
      <c r="H73" s="55"/>
      <c r="I73" s="55"/>
      <c r="J73" s="55"/>
      <c r="K73" s="57"/>
      <c r="L73" s="58"/>
    </row>
    <row r="74" spans="1:12" ht="14.4" x14ac:dyDescent="0.3">
      <c r="A74" s="22"/>
      <c r="B74" s="14"/>
      <c r="C74" s="10"/>
      <c r="D74" s="6" t="s">
        <v>27</v>
      </c>
      <c r="E74" s="56"/>
      <c r="F74" s="55"/>
      <c r="G74" s="55"/>
      <c r="H74" s="55"/>
      <c r="I74" s="55"/>
      <c r="J74" s="55"/>
      <c r="K74" s="57"/>
      <c r="L74" s="58"/>
    </row>
    <row r="75" spans="1:12" ht="14.4" x14ac:dyDescent="0.3">
      <c r="A75" s="22"/>
      <c r="B75" s="14"/>
      <c r="C75" s="10"/>
      <c r="D75" s="6" t="s">
        <v>28</v>
      </c>
      <c r="E75" s="56"/>
      <c r="F75" s="55"/>
      <c r="G75" s="55"/>
      <c r="H75" s="55"/>
      <c r="I75" s="55"/>
      <c r="J75" s="55"/>
      <c r="K75" s="57"/>
      <c r="L75" s="58"/>
    </row>
    <row r="76" spans="1:12" ht="14.4" x14ac:dyDescent="0.3">
      <c r="A76" s="22"/>
      <c r="B76" s="14"/>
      <c r="C76" s="10"/>
      <c r="D76" s="6" t="s">
        <v>30</v>
      </c>
      <c r="E76" s="56"/>
      <c r="F76" s="55"/>
      <c r="G76" s="55"/>
      <c r="H76" s="55"/>
      <c r="I76" s="55"/>
      <c r="J76" s="55"/>
      <c r="K76" s="57"/>
      <c r="L76" s="58"/>
    </row>
    <row r="77" spans="1:12" ht="14.4" x14ac:dyDescent="0.3">
      <c r="A77" s="22"/>
      <c r="B77" s="14"/>
      <c r="C77" s="10"/>
      <c r="D77" s="6" t="s">
        <v>29</v>
      </c>
      <c r="E77" s="56"/>
      <c r="F77" s="55"/>
      <c r="G77" s="55"/>
      <c r="H77" s="55"/>
      <c r="I77" s="55"/>
      <c r="J77" s="55"/>
      <c r="K77" s="57"/>
      <c r="L77" s="58"/>
    </row>
    <row r="78" spans="1:12" ht="14.4" x14ac:dyDescent="0.3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7"/>
      <c r="D80" s="17" t="s">
        <v>31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thickBot="1" x14ac:dyDescent="0.3">
      <c r="A81" s="28">
        <f>A63</f>
        <v>1</v>
      </c>
      <c r="B81" s="29">
        <f>B63</f>
        <v>4</v>
      </c>
      <c r="C81" s="109" t="s">
        <v>4</v>
      </c>
      <c r="D81" s="110"/>
      <c r="E81" s="30"/>
      <c r="F81" s="31">
        <f>F70+F80</f>
        <v>510</v>
      </c>
      <c r="G81" s="31">
        <f t="shared" ref="G81" si="12">G70+G80</f>
        <v>23.09</v>
      </c>
      <c r="H81" s="31">
        <f t="shared" ref="H81" si="13">H70+H80</f>
        <v>23.11</v>
      </c>
      <c r="I81" s="31">
        <f t="shared" ref="I81" si="14">I70+I80</f>
        <v>92.449999999999989</v>
      </c>
      <c r="J81" s="31">
        <f t="shared" ref="J81:L81" si="15">J70+J80</f>
        <v>593.04999999999995</v>
      </c>
      <c r="K81" s="31"/>
      <c r="L81" s="31">
        <f t="shared" si="15"/>
        <v>90</v>
      </c>
    </row>
    <row r="82" spans="1:12" ht="26.4" x14ac:dyDescent="0.3">
      <c r="A82" s="19">
        <v>1</v>
      </c>
      <c r="B82" s="20">
        <v>5</v>
      </c>
      <c r="C82" s="21" t="s">
        <v>19</v>
      </c>
      <c r="D82" s="88" t="s">
        <v>24</v>
      </c>
      <c r="E82" s="82" t="s">
        <v>108</v>
      </c>
      <c r="F82" s="84">
        <v>60</v>
      </c>
      <c r="G82" s="84">
        <v>0.66</v>
      </c>
      <c r="H82" s="84">
        <v>2.1</v>
      </c>
      <c r="I82" s="84">
        <v>2.2799999999999998</v>
      </c>
      <c r="J82" s="84">
        <v>13.2</v>
      </c>
      <c r="K82" s="87" t="s">
        <v>47</v>
      </c>
      <c r="L82" s="85">
        <v>14.24</v>
      </c>
    </row>
    <row r="83" spans="1:12" ht="26.4" x14ac:dyDescent="0.3">
      <c r="A83" s="22"/>
      <c r="B83" s="14"/>
      <c r="C83" s="10"/>
      <c r="D83" s="89" t="s">
        <v>20</v>
      </c>
      <c r="E83" s="82" t="s">
        <v>74</v>
      </c>
      <c r="F83" s="84">
        <v>240</v>
      </c>
      <c r="G83" s="84">
        <v>15.6</v>
      </c>
      <c r="H83" s="84">
        <v>15.92</v>
      </c>
      <c r="I83" s="84">
        <v>46.74</v>
      </c>
      <c r="J83" s="84">
        <v>374.8</v>
      </c>
      <c r="K83" s="87" t="s">
        <v>75</v>
      </c>
      <c r="L83" s="85">
        <v>49.74</v>
      </c>
    </row>
    <row r="84" spans="1:12" ht="26.4" x14ac:dyDescent="0.3">
      <c r="A84" s="22"/>
      <c r="B84" s="14"/>
      <c r="C84" s="10"/>
      <c r="D84" s="72" t="s">
        <v>21</v>
      </c>
      <c r="E84" s="82" t="s">
        <v>70</v>
      </c>
      <c r="F84" s="84">
        <v>200</v>
      </c>
      <c r="G84" s="84">
        <v>0.3</v>
      </c>
      <c r="H84" s="84">
        <v>0</v>
      </c>
      <c r="I84" s="84">
        <v>6.7</v>
      </c>
      <c r="J84" s="84">
        <v>27.9</v>
      </c>
      <c r="K84" s="87" t="s">
        <v>109</v>
      </c>
      <c r="L84" s="85">
        <v>2.83</v>
      </c>
    </row>
    <row r="85" spans="1:12" ht="26.4" x14ac:dyDescent="0.3">
      <c r="A85" s="22"/>
      <c r="B85" s="14"/>
      <c r="C85" s="10"/>
      <c r="D85" s="72" t="s">
        <v>30</v>
      </c>
      <c r="E85" s="82" t="s">
        <v>40</v>
      </c>
      <c r="F85" s="84">
        <v>20</v>
      </c>
      <c r="G85" s="84">
        <v>1.05</v>
      </c>
      <c r="H85" s="84">
        <v>0.22</v>
      </c>
      <c r="I85" s="84">
        <v>9.89</v>
      </c>
      <c r="J85" s="84">
        <v>45.98</v>
      </c>
      <c r="K85" s="87" t="s">
        <v>38</v>
      </c>
      <c r="L85" s="85">
        <v>1.21</v>
      </c>
    </row>
    <row r="86" spans="1:12" ht="26.4" x14ac:dyDescent="0.3">
      <c r="A86" s="22"/>
      <c r="B86" s="14"/>
      <c r="C86" s="10"/>
      <c r="D86" s="72" t="s">
        <v>24</v>
      </c>
      <c r="E86" s="82" t="s">
        <v>110</v>
      </c>
      <c r="F86" s="84">
        <v>60</v>
      </c>
      <c r="G86" s="84">
        <v>5.98</v>
      </c>
      <c r="H86" s="84">
        <v>5.42</v>
      </c>
      <c r="I86" s="84">
        <v>28.98</v>
      </c>
      <c r="J86" s="84">
        <v>163</v>
      </c>
      <c r="K86" s="87" t="s">
        <v>111</v>
      </c>
      <c r="L86" s="85">
        <v>21.98</v>
      </c>
    </row>
    <row r="87" spans="1:12" ht="14.4" x14ac:dyDescent="0.3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7"/>
      <c r="D89" s="17" t="s">
        <v>31</v>
      </c>
      <c r="E89" s="8"/>
      <c r="F89" s="18">
        <v>580</v>
      </c>
      <c r="G89" s="18">
        <f>SUM(G82:G88)</f>
        <v>23.59</v>
      </c>
      <c r="H89" s="18">
        <f>SUM(H82:H88)</f>
        <v>23.659999999999997</v>
      </c>
      <c r="I89" s="18">
        <f>SUM(I82:I88)</f>
        <v>94.590000000000018</v>
      </c>
      <c r="J89" s="18">
        <f>SUM(J82:J88)</f>
        <v>624.88</v>
      </c>
      <c r="K89" s="24"/>
      <c r="L89" s="18">
        <f>SUM(L82:L88)</f>
        <v>90</v>
      </c>
    </row>
    <row r="90" spans="1:12" ht="14.4" x14ac:dyDescent="0.3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56"/>
      <c r="F90" s="55"/>
      <c r="G90" s="55"/>
      <c r="H90" s="55"/>
      <c r="I90" s="55"/>
      <c r="J90" s="55"/>
      <c r="K90" s="57"/>
      <c r="L90" s="58"/>
    </row>
    <row r="91" spans="1:12" ht="14.4" x14ac:dyDescent="0.3">
      <c r="A91" s="22"/>
      <c r="B91" s="14"/>
      <c r="C91" s="10"/>
      <c r="D91" s="6" t="s">
        <v>25</v>
      </c>
      <c r="E91" s="56"/>
      <c r="F91" s="55"/>
      <c r="G91" s="55"/>
      <c r="H91" s="55"/>
      <c r="I91" s="55"/>
      <c r="J91" s="55"/>
      <c r="K91" s="57"/>
      <c r="L91" s="58"/>
    </row>
    <row r="92" spans="1:12" ht="14.4" x14ac:dyDescent="0.3">
      <c r="A92" s="22"/>
      <c r="B92" s="14"/>
      <c r="C92" s="10"/>
      <c r="D92" s="6" t="s">
        <v>26</v>
      </c>
      <c r="E92" s="56"/>
      <c r="F92" s="55"/>
      <c r="G92" s="55"/>
      <c r="H92" s="55"/>
      <c r="I92" s="55"/>
      <c r="J92" s="55"/>
      <c r="K92" s="57"/>
      <c r="L92" s="58"/>
    </row>
    <row r="93" spans="1:12" ht="14.4" x14ac:dyDescent="0.3">
      <c r="A93" s="22"/>
      <c r="B93" s="14"/>
      <c r="C93" s="10"/>
      <c r="D93" s="6" t="s">
        <v>27</v>
      </c>
      <c r="E93" s="56"/>
      <c r="F93" s="55"/>
      <c r="G93" s="55"/>
      <c r="H93" s="55"/>
      <c r="I93" s="55"/>
      <c r="J93" s="55"/>
      <c r="K93" s="57"/>
      <c r="L93" s="58"/>
    </row>
    <row r="94" spans="1:12" ht="14.4" x14ac:dyDescent="0.3">
      <c r="A94" s="22"/>
      <c r="B94" s="14"/>
      <c r="C94" s="10"/>
      <c r="D94" s="6" t="s">
        <v>28</v>
      </c>
      <c r="E94" s="56"/>
      <c r="F94" s="55"/>
      <c r="G94" s="55"/>
      <c r="H94" s="55"/>
      <c r="I94" s="55"/>
      <c r="J94" s="55"/>
      <c r="K94" s="57"/>
      <c r="L94" s="58"/>
    </row>
    <row r="95" spans="1:12" ht="14.4" x14ac:dyDescent="0.3">
      <c r="A95" s="22"/>
      <c r="B95" s="14"/>
      <c r="C95" s="10"/>
      <c r="D95" s="6" t="s">
        <v>29</v>
      </c>
      <c r="E95" s="56"/>
      <c r="F95" s="55"/>
      <c r="G95" s="55"/>
      <c r="H95" s="55"/>
      <c r="I95" s="55"/>
      <c r="J95" s="55"/>
      <c r="K95" s="57"/>
      <c r="L95" s="58"/>
    </row>
    <row r="96" spans="1:12" ht="14.4" x14ac:dyDescent="0.3">
      <c r="A96" s="22"/>
      <c r="B96" s="14"/>
      <c r="C96" s="10"/>
      <c r="D96" s="6" t="s">
        <v>30</v>
      </c>
      <c r="E96" s="56"/>
      <c r="F96" s="55"/>
      <c r="G96" s="55"/>
      <c r="H96" s="55"/>
      <c r="I96" s="55"/>
      <c r="J96" s="55"/>
      <c r="K96" s="57"/>
      <c r="L96" s="58"/>
    </row>
    <row r="97" spans="1:12" ht="14.4" x14ac:dyDescent="0.3">
      <c r="A97" s="22"/>
      <c r="B97" s="14"/>
      <c r="C97" s="10"/>
      <c r="D97" s="51" t="s">
        <v>22</v>
      </c>
      <c r="E97" s="56"/>
      <c r="F97" s="55"/>
      <c r="G97" s="55"/>
      <c r="H97" s="55"/>
      <c r="I97" s="55"/>
      <c r="J97" s="55"/>
      <c r="K97" s="57"/>
      <c r="L97" s="58"/>
    </row>
    <row r="98" spans="1:12" ht="14.4" x14ac:dyDescent="0.3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7"/>
      <c r="D99" s="17" t="s">
        <v>31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thickBot="1" x14ac:dyDescent="0.3">
      <c r="A100" s="28">
        <f>A82</f>
        <v>1</v>
      </c>
      <c r="B100" s="29">
        <f>B82</f>
        <v>5</v>
      </c>
      <c r="C100" s="109" t="s">
        <v>4</v>
      </c>
      <c r="D100" s="110"/>
      <c r="E100" s="30"/>
      <c r="F100" s="31">
        <f>F89+F99</f>
        <v>580</v>
      </c>
      <c r="G100" s="31">
        <f t="shared" ref="G100" si="16">G89+G99</f>
        <v>23.59</v>
      </c>
      <c r="H100" s="31">
        <f t="shared" ref="H100" si="17">H89+H99</f>
        <v>23.659999999999997</v>
      </c>
      <c r="I100" s="31">
        <f t="shared" ref="I100" si="18">I89+I99</f>
        <v>94.590000000000018</v>
      </c>
      <c r="J100" s="31">
        <f t="shared" ref="J100:L100" si="19">J89+J99</f>
        <v>624.88</v>
      </c>
      <c r="K100" s="31"/>
      <c r="L100" s="31">
        <f t="shared" si="19"/>
        <v>90</v>
      </c>
    </row>
    <row r="101" spans="1:12" ht="26.4" x14ac:dyDescent="0.3">
      <c r="A101" s="19">
        <v>2</v>
      </c>
      <c r="B101" s="20">
        <v>6</v>
      </c>
      <c r="C101" s="21" t="s">
        <v>19</v>
      </c>
      <c r="D101" s="75" t="s">
        <v>24</v>
      </c>
      <c r="E101" s="56" t="s">
        <v>55</v>
      </c>
      <c r="F101" s="55">
        <v>80</v>
      </c>
      <c r="G101" s="55">
        <v>6.92</v>
      </c>
      <c r="H101" s="55">
        <v>11.05</v>
      </c>
      <c r="I101" s="55">
        <v>21.39</v>
      </c>
      <c r="J101" s="55">
        <v>239</v>
      </c>
      <c r="K101" s="57" t="s">
        <v>56</v>
      </c>
      <c r="L101" s="97">
        <v>28.96</v>
      </c>
    </row>
    <row r="102" spans="1:12" ht="26.4" x14ac:dyDescent="0.3">
      <c r="A102" s="22"/>
      <c r="B102" s="14"/>
      <c r="C102" s="10"/>
      <c r="D102" s="78" t="s">
        <v>20</v>
      </c>
      <c r="E102" s="56" t="s">
        <v>65</v>
      </c>
      <c r="F102" s="55">
        <v>200</v>
      </c>
      <c r="G102" s="55">
        <v>5</v>
      </c>
      <c r="H102" s="55">
        <v>5.8</v>
      </c>
      <c r="I102" s="55">
        <v>24.1</v>
      </c>
      <c r="J102" s="55">
        <v>168.9</v>
      </c>
      <c r="K102" s="57" t="s">
        <v>84</v>
      </c>
      <c r="L102" s="97">
        <v>22.64</v>
      </c>
    </row>
    <row r="103" spans="1:12" ht="26.4" x14ac:dyDescent="0.3">
      <c r="A103" s="22"/>
      <c r="B103" s="14"/>
      <c r="C103" s="10"/>
      <c r="D103" s="76" t="s">
        <v>21</v>
      </c>
      <c r="E103" s="56" t="s">
        <v>51</v>
      </c>
      <c r="F103" s="55">
        <v>200</v>
      </c>
      <c r="G103" s="55">
        <v>4.5999999999999996</v>
      </c>
      <c r="H103" s="55">
        <v>3.6</v>
      </c>
      <c r="I103" s="55">
        <v>12.6</v>
      </c>
      <c r="J103" s="55">
        <v>100.4</v>
      </c>
      <c r="K103" s="57" t="s">
        <v>79</v>
      </c>
      <c r="L103" s="97">
        <v>18.920000000000002</v>
      </c>
    </row>
    <row r="104" spans="1:12" ht="26.4" x14ac:dyDescent="0.3">
      <c r="A104" s="22"/>
      <c r="B104" s="14"/>
      <c r="C104" s="10"/>
      <c r="D104" s="76" t="s">
        <v>29</v>
      </c>
      <c r="E104" s="56" t="s">
        <v>37</v>
      </c>
      <c r="F104" s="55">
        <v>30</v>
      </c>
      <c r="G104" s="55">
        <v>3.16</v>
      </c>
      <c r="H104" s="55">
        <v>0.4</v>
      </c>
      <c r="I104" s="55">
        <v>19.32</v>
      </c>
      <c r="J104" s="55">
        <v>70.14</v>
      </c>
      <c r="K104" s="57" t="s">
        <v>38</v>
      </c>
      <c r="L104" s="97">
        <v>2.98</v>
      </c>
    </row>
    <row r="105" spans="1:12" ht="52.8" x14ac:dyDescent="0.3">
      <c r="A105" s="22"/>
      <c r="B105" s="14"/>
      <c r="C105" s="10"/>
      <c r="D105" s="76" t="s">
        <v>22</v>
      </c>
      <c r="E105" s="56" t="s">
        <v>112</v>
      </c>
      <c r="F105" s="55">
        <v>130</v>
      </c>
      <c r="G105" s="55">
        <v>1.5</v>
      </c>
      <c r="H105" s="55">
        <v>0.34</v>
      </c>
      <c r="I105" s="55">
        <v>7.35</v>
      </c>
      <c r="J105" s="55">
        <v>35.25</v>
      </c>
      <c r="K105" s="62" t="s">
        <v>73</v>
      </c>
      <c r="L105" s="97">
        <v>16.5</v>
      </c>
    </row>
    <row r="106" spans="1:12" ht="14.4" x14ac:dyDescent="0.3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6"/>
      <c r="C108" s="7"/>
      <c r="D108" s="17" t="s">
        <v>31</v>
      </c>
      <c r="E108" s="8"/>
      <c r="F108" s="18">
        <v>640</v>
      </c>
      <c r="G108" s="18">
        <f t="shared" ref="G108:J108" si="20">SUM(G101:G107)</f>
        <v>21.18</v>
      </c>
      <c r="H108" s="18">
        <f t="shared" si="20"/>
        <v>21.19</v>
      </c>
      <c r="I108" s="18">
        <f t="shared" si="20"/>
        <v>84.759999999999991</v>
      </c>
      <c r="J108" s="18">
        <f t="shared" si="20"/>
        <v>613.68999999999994</v>
      </c>
      <c r="K108" s="24"/>
      <c r="L108" s="18">
        <f t="shared" ref="L108" si="21">SUM(L101:L107)</f>
        <v>90.000000000000014</v>
      </c>
    </row>
    <row r="109" spans="1:12" ht="14.4" x14ac:dyDescent="0.3">
      <c r="A109" s="25">
        <f>A101</f>
        <v>2</v>
      </c>
      <c r="B109" s="12">
        <f>B101</f>
        <v>6</v>
      </c>
      <c r="C109" s="9" t="s">
        <v>23</v>
      </c>
      <c r="D109" s="6" t="s">
        <v>24</v>
      </c>
      <c r="E109" s="60"/>
      <c r="F109" s="61"/>
      <c r="G109" s="61"/>
      <c r="H109" s="61"/>
      <c r="I109" s="61"/>
      <c r="J109" s="61"/>
      <c r="K109" s="62"/>
      <c r="L109" s="63"/>
    </row>
    <row r="110" spans="1:12" ht="14.4" x14ac:dyDescent="0.3">
      <c r="A110" s="22"/>
      <c r="B110" s="14"/>
      <c r="C110" s="10"/>
      <c r="D110" s="6" t="s">
        <v>25</v>
      </c>
      <c r="E110" s="56"/>
      <c r="F110" s="54"/>
      <c r="G110" s="55"/>
      <c r="H110" s="55"/>
      <c r="I110" s="55"/>
      <c r="J110" s="55"/>
      <c r="K110" s="55"/>
      <c r="L110" s="58"/>
    </row>
    <row r="111" spans="1:12" ht="14.4" x14ac:dyDescent="0.3">
      <c r="A111" s="22"/>
      <c r="B111" s="14"/>
      <c r="C111" s="10"/>
      <c r="D111" s="6" t="s">
        <v>26</v>
      </c>
      <c r="E111" s="53"/>
      <c r="F111" s="55"/>
      <c r="G111" s="55"/>
      <c r="H111" s="55"/>
      <c r="I111" s="55"/>
      <c r="J111" s="55"/>
      <c r="K111" s="57"/>
      <c r="L111" s="58"/>
    </row>
    <row r="112" spans="1:12" ht="14.4" x14ac:dyDescent="0.3">
      <c r="A112" s="22"/>
      <c r="B112" s="14"/>
      <c r="C112" s="10"/>
      <c r="D112" s="6" t="s">
        <v>27</v>
      </c>
      <c r="E112" s="56"/>
      <c r="F112" s="55"/>
      <c r="G112" s="55"/>
      <c r="H112" s="55"/>
      <c r="I112" s="55"/>
      <c r="J112" s="55"/>
      <c r="K112" s="57"/>
      <c r="L112" s="58"/>
    </row>
    <row r="113" spans="1:12" ht="14.4" x14ac:dyDescent="0.3">
      <c r="A113" s="22"/>
      <c r="B113" s="14"/>
      <c r="C113" s="10"/>
      <c r="D113" s="70" t="s">
        <v>28</v>
      </c>
      <c r="E113" s="56"/>
      <c r="F113" s="55"/>
      <c r="G113" s="55"/>
      <c r="H113" s="55"/>
      <c r="I113" s="55"/>
      <c r="J113" s="55"/>
      <c r="K113" s="57"/>
      <c r="L113" s="58"/>
    </row>
    <row r="114" spans="1:12" ht="14.4" x14ac:dyDescent="0.3">
      <c r="A114" s="22"/>
      <c r="B114" s="14"/>
      <c r="C114" s="10"/>
      <c r="D114" s="6" t="s">
        <v>29</v>
      </c>
      <c r="E114" s="56"/>
      <c r="F114" s="55"/>
      <c r="G114" s="55"/>
      <c r="H114" s="55"/>
      <c r="I114" s="55"/>
      <c r="J114" s="55"/>
      <c r="K114" s="57"/>
      <c r="L114" s="58"/>
    </row>
    <row r="115" spans="1:12" ht="14.4" x14ac:dyDescent="0.3">
      <c r="A115" s="22"/>
      <c r="B115" s="14"/>
      <c r="C115" s="10"/>
      <c r="D115" s="6" t="s">
        <v>30</v>
      </c>
      <c r="E115" s="56"/>
      <c r="F115" s="55"/>
      <c r="G115" s="55"/>
      <c r="H115" s="55"/>
      <c r="I115" s="55"/>
      <c r="J115" s="55"/>
      <c r="K115" s="57"/>
      <c r="L115" s="58"/>
    </row>
    <row r="116" spans="1:12" ht="14.4" x14ac:dyDescent="0.3">
      <c r="A116" s="22"/>
      <c r="B116" s="14"/>
      <c r="C116" s="10"/>
      <c r="D116" s="5"/>
      <c r="E116" s="56"/>
      <c r="F116" s="59"/>
      <c r="G116" s="59"/>
      <c r="H116" s="59"/>
      <c r="I116" s="59"/>
      <c r="J116" s="59"/>
      <c r="K116" s="57"/>
      <c r="L116" s="58"/>
    </row>
    <row r="117" spans="1:12" ht="14.4" x14ac:dyDescent="0.3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7"/>
      <c r="D118" s="17" t="s">
        <v>31</v>
      </c>
      <c r="E118" s="8"/>
      <c r="F118" s="18"/>
      <c r="G118" s="18"/>
      <c r="H118" s="18"/>
      <c r="I118" s="18"/>
      <c r="J118" s="18"/>
      <c r="K118" s="24"/>
      <c r="L118" s="18"/>
    </row>
    <row r="119" spans="1:12" ht="15" thickBot="1" x14ac:dyDescent="0.3">
      <c r="A119" s="28">
        <f>A101</f>
        <v>2</v>
      </c>
      <c r="B119" s="29">
        <f>B101</f>
        <v>6</v>
      </c>
      <c r="C119" s="109" t="s">
        <v>4</v>
      </c>
      <c r="D119" s="110"/>
      <c r="E119" s="30"/>
      <c r="F119" s="31">
        <f>F108+F118</f>
        <v>640</v>
      </c>
      <c r="G119" s="31">
        <f t="shared" ref="G119" si="22">G108+G118</f>
        <v>21.18</v>
      </c>
      <c r="H119" s="31">
        <f t="shared" ref="H119" si="23">H108+H118</f>
        <v>21.19</v>
      </c>
      <c r="I119" s="31">
        <f t="shared" ref="I119" si="24">I108+I118</f>
        <v>84.759999999999991</v>
      </c>
      <c r="J119" s="31">
        <f t="shared" ref="J119:L119" si="25">J108+J118</f>
        <v>613.68999999999994</v>
      </c>
      <c r="K119" s="31"/>
      <c r="L119" s="31">
        <f t="shared" si="25"/>
        <v>90.000000000000014</v>
      </c>
    </row>
    <row r="120" spans="1:12" ht="26.4" x14ac:dyDescent="0.3">
      <c r="A120" s="13">
        <v>2</v>
      </c>
      <c r="B120" s="14">
        <v>7</v>
      </c>
      <c r="C120" s="21" t="s">
        <v>19</v>
      </c>
      <c r="D120" s="73" t="s">
        <v>24</v>
      </c>
      <c r="E120" s="74" t="s">
        <v>113</v>
      </c>
      <c r="F120" s="84">
        <v>60</v>
      </c>
      <c r="G120" s="84">
        <v>0.57999999999999996</v>
      </c>
      <c r="H120" s="84">
        <v>3.65</v>
      </c>
      <c r="I120" s="84">
        <v>2.19</v>
      </c>
      <c r="J120" s="84">
        <v>42.42</v>
      </c>
      <c r="K120" s="90" t="s">
        <v>114</v>
      </c>
      <c r="L120" s="85">
        <v>22.6</v>
      </c>
    </row>
    <row r="121" spans="1:12" ht="26.4" x14ac:dyDescent="0.3">
      <c r="A121" s="13"/>
      <c r="B121" s="14"/>
      <c r="C121" s="10"/>
      <c r="D121" s="91" t="s">
        <v>20</v>
      </c>
      <c r="E121" s="82" t="s">
        <v>115</v>
      </c>
      <c r="F121" s="84">
        <v>150</v>
      </c>
      <c r="G121" s="84">
        <v>5.4</v>
      </c>
      <c r="H121" s="84">
        <v>4.9000000000000004</v>
      </c>
      <c r="I121" s="84">
        <v>32.799999999999997</v>
      </c>
      <c r="J121" s="84">
        <v>196.8</v>
      </c>
      <c r="K121" s="87" t="s">
        <v>116</v>
      </c>
      <c r="L121" s="85">
        <v>11.53</v>
      </c>
    </row>
    <row r="122" spans="1:12" ht="26.4" x14ac:dyDescent="0.3">
      <c r="A122" s="13"/>
      <c r="B122" s="14"/>
      <c r="C122" s="10"/>
      <c r="D122" s="72" t="s">
        <v>20</v>
      </c>
      <c r="E122" s="82" t="s">
        <v>117</v>
      </c>
      <c r="F122" s="84">
        <v>100</v>
      </c>
      <c r="G122" s="84">
        <v>9.42</v>
      </c>
      <c r="H122" s="84">
        <v>11.55</v>
      </c>
      <c r="I122" s="84">
        <v>15.81</v>
      </c>
      <c r="J122" s="84">
        <v>159</v>
      </c>
      <c r="K122" s="87" t="s">
        <v>118</v>
      </c>
      <c r="L122" s="85">
        <v>45.9</v>
      </c>
    </row>
    <row r="123" spans="1:12" ht="26.4" x14ac:dyDescent="0.3">
      <c r="A123" s="13"/>
      <c r="B123" s="14"/>
      <c r="C123" s="10"/>
      <c r="D123" s="72" t="s">
        <v>21</v>
      </c>
      <c r="E123" s="82" t="s">
        <v>76</v>
      </c>
      <c r="F123" s="84">
        <v>200</v>
      </c>
      <c r="G123" s="84">
        <v>1.6</v>
      </c>
      <c r="H123" s="84">
        <v>1.1000000000000001</v>
      </c>
      <c r="I123" s="84">
        <v>9.6999999999999993</v>
      </c>
      <c r="J123" s="84">
        <v>50.9</v>
      </c>
      <c r="K123" s="87" t="s">
        <v>119</v>
      </c>
      <c r="L123" s="85">
        <v>2.23</v>
      </c>
    </row>
    <row r="124" spans="1:12" ht="26.4" x14ac:dyDescent="0.3">
      <c r="A124" s="13"/>
      <c r="B124" s="14"/>
      <c r="C124" s="10"/>
      <c r="D124" s="72"/>
      <c r="E124" s="82" t="s">
        <v>120</v>
      </c>
      <c r="F124" s="84">
        <v>50</v>
      </c>
      <c r="G124" s="84">
        <v>5.72</v>
      </c>
      <c r="H124" s="84">
        <v>2.2999999999999998</v>
      </c>
      <c r="I124" s="84">
        <v>24.8</v>
      </c>
      <c r="J124" s="84">
        <v>134</v>
      </c>
      <c r="K124" s="87" t="s">
        <v>46</v>
      </c>
      <c r="L124" s="85">
        <v>6.53</v>
      </c>
    </row>
    <row r="125" spans="1:12" ht="26.4" x14ac:dyDescent="0.3">
      <c r="A125" s="13"/>
      <c r="B125" s="14"/>
      <c r="C125" s="10"/>
      <c r="D125" s="72" t="s">
        <v>30</v>
      </c>
      <c r="E125" s="82" t="s">
        <v>40</v>
      </c>
      <c r="F125" s="84">
        <v>20</v>
      </c>
      <c r="G125" s="84">
        <v>1.05</v>
      </c>
      <c r="H125" s="84">
        <v>0.22</v>
      </c>
      <c r="I125" s="84">
        <v>9.89</v>
      </c>
      <c r="J125" s="84">
        <v>45.98</v>
      </c>
      <c r="K125" s="87" t="s">
        <v>38</v>
      </c>
      <c r="L125" s="85">
        <v>1.21</v>
      </c>
    </row>
    <row r="126" spans="1:12" ht="14.4" x14ac:dyDescent="0.3">
      <c r="A126" s="15"/>
      <c r="B126" s="16"/>
      <c r="C126" s="7"/>
      <c r="D126" s="17" t="s">
        <v>31</v>
      </c>
      <c r="E126" s="8"/>
      <c r="F126" s="18">
        <f>SUM(F120:F125)</f>
        <v>580</v>
      </c>
      <c r="G126" s="18">
        <f>SUM(G120:G125)</f>
        <v>23.77</v>
      </c>
      <c r="H126" s="18">
        <f>SUM(H120:H125)</f>
        <v>23.720000000000002</v>
      </c>
      <c r="I126" s="18">
        <f>SUM(I120:I125)</f>
        <v>95.19</v>
      </c>
      <c r="J126" s="18">
        <f>SUM(J120:J125)</f>
        <v>629.1</v>
      </c>
      <c r="K126" s="24"/>
      <c r="L126" s="18">
        <f>SUM(L120:L125)</f>
        <v>90</v>
      </c>
    </row>
    <row r="127" spans="1:12" ht="14.4" x14ac:dyDescent="0.3">
      <c r="A127" s="12">
        <f>A120</f>
        <v>2</v>
      </c>
      <c r="B127" s="12">
        <f>B120</f>
        <v>7</v>
      </c>
      <c r="C127" s="9" t="s">
        <v>23</v>
      </c>
      <c r="D127" s="6" t="s">
        <v>24</v>
      </c>
      <c r="E127" s="53"/>
      <c r="F127" s="55"/>
      <c r="G127" s="55"/>
      <c r="H127" s="55"/>
      <c r="I127" s="55"/>
      <c r="J127" s="55"/>
      <c r="K127" s="62"/>
      <c r="L127" s="58"/>
    </row>
    <row r="128" spans="1:12" ht="14.4" x14ac:dyDescent="0.3">
      <c r="A128" s="13"/>
      <c r="B128" s="14"/>
      <c r="C128" s="10"/>
      <c r="D128" s="6" t="s">
        <v>25</v>
      </c>
      <c r="E128" s="56"/>
      <c r="F128" s="55"/>
      <c r="G128" s="55"/>
      <c r="H128" s="55"/>
      <c r="I128" s="55"/>
      <c r="J128" s="55"/>
      <c r="K128" s="57"/>
      <c r="L128" s="58"/>
    </row>
    <row r="129" spans="1:12" ht="14.4" x14ac:dyDescent="0.3">
      <c r="A129" s="13"/>
      <c r="B129" s="14"/>
      <c r="C129" s="10"/>
      <c r="D129" s="6" t="s">
        <v>26</v>
      </c>
      <c r="E129" s="64"/>
      <c r="F129" s="55"/>
      <c r="G129" s="55"/>
      <c r="H129" s="55"/>
      <c r="I129" s="55"/>
      <c r="J129" s="55"/>
      <c r="K129" s="57"/>
      <c r="L129" s="58"/>
    </row>
    <row r="130" spans="1:12" ht="14.4" x14ac:dyDescent="0.3">
      <c r="A130" s="13"/>
      <c r="B130" s="14"/>
      <c r="C130" s="10"/>
      <c r="D130" s="6" t="s">
        <v>27</v>
      </c>
      <c r="E130" s="56"/>
      <c r="F130" s="55"/>
      <c r="G130" s="55"/>
      <c r="H130" s="55"/>
      <c r="I130" s="55"/>
      <c r="J130" s="55"/>
      <c r="K130" s="57"/>
      <c r="L130" s="58"/>
    </row>
    <row r="131" spans="1:12" ht="14.4" x14ac:dyDescent="0.3">
      <c r="A131" s="13"/>
      <c r="B131" s="14"/>
      <c r="C131" s="10"/>
      <c r="D131" s="6" t="s">
        <v>28</v>
      </c>
      <c r="E131" s="56"/>
      <c r="F131" s="55"/>
      <c r="G131" s="55"/>
      <c r="H131" s="55"/>
      <c r="I131" s="55"/>
      <c r="J131" s="55"/>
      <c r="K131" s="57"/>
      <c r="L131" s="65"/>
    </row>
    <row r="132" spans="1:12" ht="14.4" x14ac:dyDescent="0.3">
      <c r="A132" s="13"/>
      <c r="B132" s="14"/>
      <c r="C132" s="10"/>
      <c r="D132" s="6" t="s">
        <v>30</v>
      </c>
      <c r="E132" s="56"/>
      <c r="F132" s="55"/>
      <c r="G132" s="55"/>
      <c r="H132" s="55"/>
      <c r="I132" s="55"/>
      <c r="J132" s="55"/>
      <c r="K132" s="57"/>
      <c r="L132" s="58"/>
    </row>
    <row r="133" spans="1:12" ht="14.4" x14ac:dyDescent="0.3">
      <c r="A133" s="13"/>
      <c r="B133" s="14"/>
      <c r="C133" s="10"/>
      <c r="E133" s="56"/>
      <c r="F133" s="55"/>
      <c r="G133" s="55"/>
      <c r="H133" s="55"/>
      <c r="I133" s="55"/>
      <c r="J133" s="55"/>
      <c r="K133" s="57"/>
      <c r="L133" s="58"/>
    </row>
    <row r="134" spans="1:12" ht="14.4" x14ac:dyDescent="0.3">
      <c r="A134" s="13"/>
      <c r="B134" s="14"/>
      <c r="C134" s="10"/>
      <c r="D134" s="5"/>
      <c r="E134" s="52"/>
      <c r="F134" s="52"/>
      <c r="G134" s="52"/>
      <c r="H134" s="52"/>
      <c r="I134" s="52"/>
      <c r="J134" s="52"/>
      <c r="K134" s="52"/>
      <c r="L134" s="52"/>
    </row>
    <row r="135" spans="1:12" ht="14.4" x14ac:dyDescent="0.3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5"/>
      <c r="B136" s="16"/>
      <c r="C136" s="7"/>
      <c r="D136" s="17" t="s">
        <v>31</v>
      </c>
      <c r="E136" s="8"/>
      <c r="F136" s="18"/>
      <c r="G136" s="18"/>
      <c r="H136" s="18"/>
      <c r="I136" s="18"/>
      <c r="J136" s="18"/>
      <c r="K136" s="24"/>
      <c r="L136" s="18"/>
    </row>
    <row r="137" spans="1:12" ht="15" thickBot="1" x14ac:dyDescent="0.3">
      <c r="A137" s="32">
        <f>A120</f>
        <v>2</v>
      </c>
      <c r="B137" s="32">
        <f>B120</f>
        <v>7</v>
      </c>
      <c r="C137" s="109" t="s">
        <v>4</v>
      </c>
      <c r="D137" s="110"/>
      <c r="E137" s="30"/>
      <c r="F137" s="31">
        <f>F126+F136</f>
        <v>580</v>
      </c>
      <c r="G137" s="31">
        <f t="shared" ref="G137" si="26">G126+G136</f>
        <v>23.77</v>
      </c>
      <c r="H137" s="31">
        <f t="shared" ref="H137" si="27">H126+H136</f>
        <v>23.720000000000002</v>
      </c>
      <c r="I137" s="31">
        <f t="shared" ref="I137" si="28">I126+I136</f>
        <v>95.19</v>
      </c>
      <c r="J137" s="31">
        <f t="shared" ref="J137:L137" si="29">J126+J136</f>
        <v>629.1</v>
      </c>
      <c r="K137" s="31"/>
      <c r="L137" s="31">
        <f t="shared" si="29"/>
        <v>90</v>
      </c>
    </row>
    <row r="138" spans="1:12" ht="26.4" x14ac:dyDescent="0.3">
      <c r="A138" s="19">
        <v>2</v>
      </c>
      <c r="B138" s="20">
        <v>8</v>
      </c>
      <c r="C138" s="21" t="s">
        <v>19</v>
      </c>
      <c r="D138" s="73" t="s">
        <v>24</v>
      </c>
      <c r="E138" s="82" t="s">
        <v>121</v>
      </c>
      <c r="F138" s="102">
        <v>60</v>
      </c>
      <c r="G138" s="102">
        <v>0.66</v>
      </c>
      <c r="H138" s="102">
        <v>2.1</v>
      </c>
      <c r="I138" s="102">
        <v>2.2799999999999998</v>
      </c>
      <c r="J138" s="102">
        <v>13.2</v>
      </c>
      <c r="K138" s="87" t="s">
        <v>122</v>
      </c>
      <c r="L138" s="85">
        <v>13.35</v>
      </c>
    </row>
    <row r="139" spans="1:12" ht="26.4" x14ac:dyDescent="0.3">
      <c r="A139" s="22"/>
      <c r="B139" s="14"/>
      <c r="C139" s="10"/>
      <c r="D139" s="92" t="s">
        <v>20</v>
      </c>
      <c r="E139" s="74" t="s">
        <v>81</v>
      </c>
      <c r="F139" s="103">
        <v>90</v>
      </c>
      <c r="G139" s="103">
        <v>12.4</v>
      </c>
      <c r="H139" s="103">
        <v>4.2</v>
      </c>
      <c r="I139" s="103">
        <v>5</v>
      </c>
      <c r="J139" s="103">
        <v>107.4</v>
      </c>
      <c r="K139" s="84" t="s">
        <v>87</v>
      </c>
      <c r="L139" s="85">
        <v>34.270000000000003</v>
      </c>
    </row>
    <row r="140" spans="1:12" ht="26.4" x14ac:dyDescent="0.3">
      <c r="A140" s="22"/>
      <c r="B140" s="14"/>
      <c r="C140" s="10"/>
      <c r="D140" s="94" t="s">
        <v>20</v>
      </c>
      <c r="E140" s="82" t="s">
        <v>123</v>
      </c>
      <c r="F140" s="102">
        <v>150</v>
      </c>
      <c r="G140" s="102">
        <v>2.4</v>
      </c>
      <c r="H140" s="102">
        <v>12.14</v>
      </c>
      <c r="I140" s="102">
        <v>38.76</v>
      </c>
      <c r="J140" s="102">
        <v>215.8</v>
      </c>
      <c r="K140" s="87" t="s">
        <v>124</v>
      </c>
      <c r="L140" s="85">
        <v>10.45</v>
      </c>
    </row>
    <row r="141" spans="1:12" ht="40.799999999999997" customHeight="1" x14ac:dyDescent="0.3">
      <c r="A141" s="22"/>
      <c r="B141" s="14"/>
      <c r="C141" s="10"/>
      <c r="D141" s="72" t="s">
        <v>21</v>
      </c>
      <c r="E141" s="82" t="s">
        <v>83</v>
      </c>
      <c r="F141" s="102">
        <v>200</v>
      </c>
      <c r="G141" s="102">
        <v>0.13</v>
      </c>
      <c r="H141" s="102">
        <v>0.02</v>
      </c>
      <c r="I141" s="102">
        <v>7.99</v>
      </c>
      <c r="J141" s="102">
        <v>31.92</v>
      </c>
      <c r="K141" s="87" t="s">
        <v>88</v>
      </c>
      <c r="L141" s="85">
        <v>3.12</v>
      </c>
    </row>
    <row r="142" spans="1:12" ht="26.4" x14ac:dyDescent="0.3">
      <c r="A142" s="22"/>
      <c r="B142" s="14"/>
      <c r="C142" s="10"/>
      <c r="D142" s="72"/>
      <c r="E142" s="82" t="s">
        <v>54</v>
      </c>
      <c r="F142" s="102">
        <v>100</v>
      </c>
      <c r="G142" s="102">
        <v>3.4</v>
      </c>
      <c r="H142" s="102">
        <v>1.4</v>
      </c>
      <c r="I142" s="102">
        <v>16.2</v>
      </c>
      <c r="J142" s="102">
        <v>105.12</v>
      </c>
      <c r="K142" s="62" t="s">
        <v>125</v>
      </c>
      <c r="L142" s="85">
        <v>27.6</v>
      </c>
    </row>
    <row r="143" spans="1:12" ht="26.4" x14ac:dyDescent="0.3">
      <c r="A143" s="22"/>
      <c r="B143" s="14"/>
      <c r="C143" s="10"/>
      <c r="D143" s="95" t="s">
        <v>30</v>
      </c>
      <c r="E143" s="41" t="s">
        <v>40</v>
      </c>
      <c r="F143" s="104">
        <v>20</v>
      </c>
      <c r="G143" s="104">
        <v>1.05</v>
      </c>
      <c r="H143" s="104">
        <v>0.22</v>
      </c>
      <c r="I143" s="104">
        <v>9.89</v>
      </c>
      <c r="J143" s="104">
        <v>45.98</v>
      </c>
      <c r="K143" s="43" t="s">
        <v>38</v>
      </c>
      <c r="L143" s="42">
        <v>1.21</v>
      </c>
    </row>
    <row r="144" spans="1:12" ht="14.4" x14ac:dyDescent="0.3">
      <c r="A144" s="23"/>
      <c r="B144" s="16"/>
      <c r="C144" s="7"/>
      <c r="D144" s="17" t="s">
        <v>31</v>
      </c>
      <c r="E144" s="8"/>
      <c r="F144" s="105">
        <v>620</v>
      </c>
      <c r="G144" s="105">
        <f>SUM(G138:G143)</f>
        <v>20.040000000000003</v>
      </c>
      <c r="H144" s="105">
        <f>SUM(H138:H143)</f>
        <v>20.079999999999998</v>
      </c>
      <c r="I144" s="105">
        <f>SUM(I138:I143)</f>
        <v>80.12</v>
      </c>
      <c r="J144" s="105">
        <f>SUM(J138:J143)</f>
        <v>519.42000000000007</v>
      </c>
      <c r="K144" s="24"/>
      <c r="L144" s="18">
        <f>SUM(L138:L143)</f>
        <v>90</v>
      </c>
    </row>
    <row r="145" spans="1:12" ht="14.4" x14ac:dyDescent="0.3">
      <c r="A145" s="25">
        <f>A138</f>
        <v>2</v>
      </c>
      <c r="B145" s="12">
        <f>B138</f>
        <v>8</v>
      </c>
      <c r="C145" s="9" t="s">
        <v>23</v>
      </c>
      <c r="D145" s="6" t="s">
        <v>24</v>
      </c>
      <c r="E145" s="53"/>
      <c r="F145" s="55"/>
      <c r="G145" s="55"/>
      <c r="H145" s="55"/>
      <c r="I145" s="55"/>
      <c r="J145" s="55"/>
      <c r="K145" s="57"/>
      <c r="L145" s="58"/>
    </row>
    <row r="146" spans="1:12" ht="14.4" x14ac:dyDescent="0.3">
      <c r="A146" s="22"/>
      <c r="B146" s="14"/>
      <c r="C146" s="10"/>
      <c r="D146" s="6" t="s">
        <v>25</v>
      </c>
      <c r="E146" s="56"/>
      <c r="F146" s="55"/>
      <c r="G146" s="55"/>
      <c r="H146" s="55"/>
      <c r="I146" s="55"/>
      <c r="J146" s="55"/>
      <c r="K146" s="57"/>
      <c r="L146" s="58"/>
    </row>
    <row r="147" spans="1:12" ht="14.4" x14ac:dyDescent="0.3">
      <c r="A147" s="22"/>
      <c r="B147" s="14"/>
      <c r="C147" s="10"/>
      <c r="D147" s="6" t="s">
        <v>26</v>
      </c>
      <c r="E147" s="53"/>
      <c r="F147" s="55"/>
      <c r="G147" s="55"/>
      <c r="H147" s="55"/>
      <c r="I147" s="55"/>
      <c r="J147" s="55"/>
      <c r="K147" s="57"/>
      <c r="L147" s="58"/>
    </row>
    <row r="148" spans="1:12" ht="14.4" x14ac:dyDescent="0.3">
      <c r="A148" s="22"/>
      <c r="B148" s="14"/>
      <c r="C148" s="10"/>
      <c r="D148" s="6" t="s">
        <v>27</v>
      </c>
      <c r="E148" s="53"/>
      <c r="F148" s="55"/>
      <c r="G148" s="55"/>
      <c r="H148" s="55"/>
      <c r="I148" s="55"/>
      <c r="J148" s="55"/>
      <c r="K148" s="57"/>
      <c r="L148" s="58"/>
    </row>
    <row r="149" spans="1:12" ht="14.4" x14ac:dyDescent="0.3">
      <c r="A149" s="22"/>
      <c r="B149" s="14"/>
      <c r="C149" s="10"/>
      <c r="D149" s="6" t="s">
        <v>28</v>
      </c>
      <c r="E149" s="56"/>
      <c r="F149" s="55"/>
      <c r="G149" s="55"/>
      <c r="H149" s="55"/>
      <c r="I149" s="55"/>
      <c r="J149" s="55"/>
      <c r="K149" s="57"/>
      <c r="L149" s="65"/>
    </row>
    <row r="150" spans="1:12" ht="14.4" x14ac:dyDescent="0.3">
      <c r="A150" s="22"/>
      <c r="B150" s="14"/>
      <c r="C150" s="10"/>
      <c r="D150" s="6" t="s">
        <v>29</v>
      </c>
      <c r="E150" s="56"/>
      <c r="F150" s="55"/>
      <c r="G150" s="55"/>
      <c r="H150" s="55"/>
      <c r="I150" s="55"/>
      <c r="J150" s="55"/>
      <c r="K150" s="57"/>
      <c r="L150" s="58"/>
    </row>
    <row r="151" spans="1:12" ht="14.4" x14ac:dyDescent="0.3">
      <c r="A151" s="22"/>
      <c r="B151" s="14"/>
      <c r="C151" s="10"/>
      <c r="D151" s="6" t="s">
        <v>30</v>
      </c>
      <c r="E151" s="56"/>
      <c r="F151" s="55"/>
      <c r="G151" s="55"/>
      <c r="H151" s="55"/>
      <c r="I151" s="55"/>
      <c r="J151" s="55"/>
      <c r="K151" s="57"/>
      <c r="L151" s="65"/>
    </row>
    <row r="152" spans="1:12" ht="14.4" x14ac:dyDescent="0.3">
      <c r="A152" s="22"/>
      <c r="B152" s="14"/>
      <c r="C152" s="10"/>
      <c r="D152" s="5" t="s">
        <v>22</v>
      </c>
      <c r="E152" s="53"/>
      <c r="F152" s="54"/>
      <c r="G152" s="66"/>
      <c r="H152" s="66"/>
      <c r="I152" s="66"/>
      <c r="J152" s="66"/>
      <c r="K152" s="68"/>
      <c r="L152" s="58"/>
    </row>
    <row r="153" spans="1:12" ht="14.4" x14ac:dyDescent="0.3">
      <c r="A153" s="22"/>
      <c r="B153" s="14"/>
      <c r="C153" s="10"/>
      <c r="D153" s="5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6"/>
      <c r="C154" s="7"/>
      <c r="D154" s="17" t="s">
        <v>31</v>
      </c>
      <c r="E154" s="8"/>
      <c r="F154" s="18"/>
      <c r="G154" s="18"/>
      <c r="H154" s="18"/>
      <c r="I154" s="18"/>
      <c r="J154" s="18"/>
      <c r="K154" s="24"/>
      <c r="L154" s="18"/>
    </row>
    <row r="155" spans="1:12" ht="15" thickBot="1" x14ac:dyDescent="0.3">
      <c r="A155" s="28">
        <f>A138</f>
        <v>2</v>
      </c>
      <c r="B155" s="29">
        <f>B138</f>
        <v>8</v>
      </c>
      <c r="C155" s="109" t="s">
        <v>4</v>
      </c>
      <c r="D155" s="110"/>
      <c r="E155" s="30"/>
      <c r="F155" s="31">
        <f>F144+F154</f>
        <v>620</v>
      </c>
      <c r="G155" s="31">
        <f t="shared" ref="G155" si="30">G144+G154</f>
        <v>20.040000000000003</v>
      </c>
      <c r="H155" s="31">
        <f t="shared" ref="H155" si="31">H144+H154</f>
        <v>20.079999999999998</v>
      </c>
      <c r="I155" s="31">
        <f t="shared" ref="I155" si="32">I144+I154</f>
        <v>80.12</v>
      </c>
      <c r="J155" s="31">
        <f t="shared" ref="J155:L155" si="33">J144+J154</f>
        <v>519.42000000000007</v>
      </c>
      <c r="K155" s="31"/>
      <c r="L155" s="31">
        <f t="shared" si="33"/>
        <v>90</v>
      </c>
    </row>
    <row r="156" spans="1:12" ht="26.4" x14ac:dyDescent="0.3">
      <c r="A156" s="19">
        <v>2</v>
      </c>
      <c r="B156" s="20">
        <v>9</v>
      </c>
      <c r="C156" s="21" t="s">
        <v>19</v>
      </c>
      <c r="D156" s="73" t="s">
        <v>24</v>
      </c>
      <c r="E156" s="74" t="s">
        <v>126</v>
      </c>
      <c r="F156" s="84">
        <v>60</v>
      </c>
      <c r="G156" s="84">
        <v>1.7</v>
      </c>
      <c r="H156" s="84">
        <v>0.1</v>
      </c>
      <c r="I156" s="84">
        <v>3.5</v>
      </c>
      <c r="J156" s="84">
        <v>22.1</v>
      </c>
      <c r="K156" s="87" t="s">
        <v>80</v>
      </c>
      <c r="L156" s="85">
        <v>16.96</v>
      </c>
    </row>
    <row r="157" spans="1:12" ht="26.4" x14ac:dyDescent="0.3">
      <c r="A157" s="22"/>
      <c r="B157" s="14"/>
      <c r="C157" s="10"/>
      <c r="D157" s="89" t="s">
        <v>20</v>
      </c>
      <c r="E157" s="82" t="s">
        <v>57</v>
      </c>
      <c r="F157" s="83">
        <v>100</v>
      </c>
      <c r="G157" s="84">
        <v>12.3</v>
      </c>
      <c r="H157" s="84">
        <v>16.100000000000001</v>
      </c>
      <c r="I157" s="84">
        <v>13</v>
      </c>
      <c r="J157" s="84">
        <v>300</v>
      </c>
      <c r="K157" s="84" t="s">
        <v>53</v>
      </c>
      <c r="L157" s="85">
        <v>43.46</v>
      </c>
    </row>
    <row r="158" spans="1:12" ht="26.4" x14ac:dyDescent="0.3">
      <c r="A158" s="22"/>
      <c r="B158" s="14"/>
      <c r="C158" s="10"/>
      <c r="D158" s="95" t="s">
        <v>20</v>
      </c>
      <c r="E158" s="82" t="s">
        <v>127</v>
      </c>
      <c r="F158" s="84">
        <v>150</v>
      </c>
      <c r="G158" s="84">
        <v>4.9000000000000004</v>
      </c>
      <c r="H158" s="84">
        <v>3.9</v>
      </c>
      <c r="I158" s="84">
        <v>24.7</v>
      </c>
      <c r="J158" s="84">
        <v>201.5</v>
      </c>
      <c r="K158" s="87" t="s">
        <v>128</v>
      </c>
      <c r="L158" s="85">
        <v>19.32</v>
      </c>
    </row>
    <row r="159" spans="1:12" ht="26.4" x14ac:dyDescent="0.3">
      <c r="A159" s="22"/>
      <c r="B159" s="14"/>
      <c r="C159" s="10"/>
      <c r="D159" s="95" t="s">
        <v>30</v>
      </c>
      <c r="E159" s="82" t="s">
        <v>40</v>
      </c>
      <c r="F159" s="84">
        <v>20</v>
      </c>
      <c r="G159" s="84">
        <v>1.05</v>
      </c>
      <c r="H159" s="84">
        <v>0.22</v>
      </c>
      <c r="I159" s="84">
        <v>9.89</v>
      </c>
      <c r="J159" s="84">
        <v>45.98</v>
      </c>
      <c r="K159" s="87" t="s">
        <v>38</v>
      </c>
      <c r="L159" s="85">
        <v>1.21</v>
      </c>
    </row>
    <row r="160" spans="1:12" ht="26.4" x14ac:dyDescent="0.3">
      <c r="A160" s="22"/>
      <c r="B160" s="14"/>
      <c r="C160" s="10"/>
      <c r="D160" s="101" t="s">
        <v>21</v>
      </c>
      <c r="E160" s="82" t="s">
        <v>70</v>
      </c>
      <c r="F160" s="84">
        <v>200</v>
      </c>
      <c r="G160" s="84">
        <v>0.3</v>
      </c>
      <c r="H160" s="84">
        <v>0</v>
      </c>
      <c r="I160" s="84">
        <v>6.7</v>
      </c>
      <c r="J160" s="84">
        <v>27.9</v>
      </c>
      <c r="K160" s="87" t="s">
        <v>69</v>
      </c>
      <c r="L160" s="85">
        <v>2.83</v>
      </c>
    </row>
    <row r="161" spans="1:12" ht="26.4" x14ac:dyDescent="0.3">
      <c r="A161" s="22"/>
      <c r="B161" s="14"/>
      <c r="C161" s="10"/>
      <c r="D161" s="92" t="s">
        <v>86</v>
      </c>
      <c r="E161" s="74" t="s">
        <v>82</v>
      </c>
      <c r="F161" s="83">
        <v>40</v>
      </c>
      <c r="G161" s="93">
        <v>1.95</v>
      </c>
      <c r="H161" s="93">
        <v>1.9</v>
      </c>
      <c r="I161" s="96">
        <v>31.23</v>
      </c>
      <c r="J161" s="96">
        <v>116.9</v>
      </c>
      <c r="K161" s="87" t="s">
        <v>38</v>
      </c>
      <c r="L161" s="85">
        <v>6.22</v>
      </c>
    </row>
    <row r="162" spans="1:12" ht="14.4" x14ac:dyDescent="0.3">
      <c r="A162" s="22"/>
      <c r="B162" s="14"/>
      <c r="C162" s="10"/>
      <c r="D162" s="5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6"/>
      <c r="C163" s="7"/>
      <c r="D163" s="17" t="s">
        <v>31</v>
      </c>
      <c r="E163" s="8"/>
      <c r="F163" s="18">
        <f>SUM(F156:F162)</f>
        <v>570</v>
      </c>
      <c r="G163" s="18">
        <f t="shared" ref="G163:J163" si="34">SUM(G156:G162)</f>
        <v>22.2</v>
      </c>
      <c r="H163" s="18">
        <f t="shared" si="34"/>
        <v>22.22</v>
      </c>
      <c r="I163" s="18">
        <f t="shared" si="34"/>
        <v>89.02000000000001</v>
      </c>
      <c r="J163" s="18">
        <f t="shared" si="34"/>
        <v>714.38</v>
      </c>
      <c r="K163" s="24"/>
      <c r="L163" s="18">
        <f t="shared" ref="L163" si="35">SUM(L156:L162)</f>
        <v>90</v>
      </c>
    </row>
    <row r="164" spans="1:12" ht="14.4" x14ac:dyDescent="0.3">
      <c r="A164" s="25">
        <f>A156</f>
        <v>2</v>
      </c>
      <c r="B164" s="12">
        <f>B156</f>
        <v>9</v>
      </c>
      <c r="C164" s="9" t="s">
        <v>23</v>
      </c>
      <c r="D164" s="6" t="s">
        <v>24</v>
      </c>
      <c r="E164" s="56"/>
      <c r="F164" s="55"/>
      <c r="G164" s="55"/>
      <c r="H164" s="55"/>
      <c r="I164" s="55"/>
      <c r="J164" s="55"/>
      <c r="K164" s="57"/>
      <c r="L164" s="58"/>
    </row>
    <row r="165" spans="1:12" ht="14.4" x14ac:dyDescent="0.3">
      <c r="A165" s="22"/>
      <c r="B165" s="14"/>
      <c r="C165" s="10"/>
      <c r="D165" s="6" t="s">
        <v>25</v>
      </c>
      <c r="E165" s="53"/>
      <c r="F165" s="55"/>
      <c r="G165" s="55"/>
      <c r="H165" s="55"/>
      <c r="I165" s="55"/>
      <c r="J165" s="55"/>
      <c r="K165" s="57"/>
      <c r="L165" s="58"/>
    </row>
    <row r="166" spans="1:12" ht="14.4" x14ac:dyDescent="0.3">
      <c r="A166" s="22"/>
      <c r="B166" s="14"/>
      <c r="C166" s="10"/>
      <c r="D166" s="6" t="s">
        <v>26</v>
      </c>
      <c r="E166" s="56"/>
      <c r="F166" s="55"/>
      <c r="G166" s="55"/>
      <c r="H166" s="55"/>
      <c r="I166" s="55"/>
      <c r="J166" s="55"/>
      <c r="K166" s="57"/>
      <c r="L166" s="58"/>
    </row>
    <row r="167" spans="1:12" ht="14.4" x14ac:dyDescent="0.3">
      <c r="A167" s="22"/>
      <c r="B167" s="14"/>
      <c r="C167" s="10"/>
      <c r="D167" s="6" t="s">
        <v>27</v>
      </c>
      <c r="E167" s="56"/>
      <c r="F167" s="55"/>
      <c r="G167" s="55"/>
      <c r="H167" s="55"/>
      <c r="I167" s="55"/>
      <c r="J167" s="55"/>
      <c r="K167" s="55"/>
      <c r="L167" s="58"/>
    </row>
    <row r="168" spans="1:12" ht="14.4" x14ac:dyDescent="0.3">
      <c r="A168" s="22"/>
      <c r="B168" s="14"/>
      <c r="C168" s="10"/>
      <c r="D168" s="6" t="s">
        <v>28</v>
      </c>
      <c r="E168" s="56"/>
      <c r="F168" s="55"/>
      <c r="G168" s="55"/>
      <c r="H168" s="55"/>
      <c r="I168" s="55"/>
      <c r="J168" s="55"/>
      <c r="K168" s="57"/>
      <c r="L168" s="58"/>
    </row>
    <row r="169" spans="1:12" ht="14.4" x14ac:dyDescent="0.3">
      <c r="A169" s="22"/>
      <c r="B169" s="14"/>
      <c r="C169" s="10"/>
      <c r="D169" s="6" t="s">
        <v>29</v>
      </c>
      <c r="E169" s="53"/>
      <c r="F169" s="54"/>
      <c r="G169" s="66"/>
      <c r="H169" s="66"/>
      <c r="I169" s="66"/>
      <c r="J169" s="66"/>
      <c r="K169" s="55"/>
      <c r="L169" s="58"/>
    </row>
    <row r="170" spans="1:12" ht="14.4" x14ac:dyDescent="0.3">
      <c r="A170" s="22"/>
      <c r="B170" s="14"/>
      <c r="C170" s="10"/>
      <c r="D170" s="6" t="s">
        <v>30</v>
      </c>
      <c r="E170" s="56"/>
      <c r="F170" s="55"/>
      <c r="G170" s="55"/>
      <c r="H170" s="55"/>
      <c r="I170" s="55"/>
      <c r="J170" s="55"/>
      <c r="K170" s="57"/>
      <c r="L170" s="58"/>
    </row>
    <row r="171" spans="1:12" ht="14.4" x14ac:dyDescent="0.3">
      <c r="A171" s="22"/>
      <c r="B171" s="14"/>
      <c r="C171" s="10"/>
      <c r="D171" s="5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6"/>
      <c r="C173" s="7"/>
      <c r="D173" s="17" t="s">
        <v>31</v>
      </c>
      <c r="E173" s="8"/>
      <c r="F173" s="18"/>
      <c r="G173" s="18"/>
      <c r="H173" s="18"/>
      <c r="I173" s="18"/>
      <c r="J173" s="18"/>
      <c r="K173" s="24"/>
      <c r="L173" s="18"/>
    </row>
    <row r="174" spans="1:12" ht="15" thickBot="1" x14ac:dyDescent="0.3">
      <c r="A174" s="28">
        <f>A156</f>
        <v>2</v>
      </c>
      <c r="B174" s="29">
        <f>B156</f>
        <v>9</v>
      </c>
      <c r="C174" s="109" t="s">
        <v>4</v>
      </c>
      <c r="D174" s="110"/>
      <c r="E174" s="30"/>
      <c r="F174" s="31">
        <f>F163+F173</f>
        <v>570</v>
      </c>
      <c r="G174" s="31">
        <f t="shared" ref="G174" si="36">G163+G173</f>
        <v>22.2</v>
      </c>
      <c r="H174" s="31">
        <f t="shared" ref="H174" si="37">H163+H173</f>
        <v>22.22</v>
      </c>
      <c r="I174" s="31">
        <f t="shared" ref="I174" si="38">I163+I173</f>
        <v>89.02000000000001</v>
      </c>
      <c r="J174" s="31">
        <f t="shared" ref="J174:L174" si="39">J163+J173</f>
        <v>714.38</v>
      </c>
      <c r="K174" s="31"/>
      <c r="L174" s="31">
        <f t="shared" si="39"/>
        <v>90</v>
      </c>
    </row>
    <row r="175" spans="1:12" ht="26.4" x14ac:dyDescent="0.3">
      <c r="A175" s="19">
        <v>2</v>
      </c>
      <c r="B175" s="20">
        <v>10</v>
      </c>
      <c r="C175" s="21" t="s">
        <v>19</v>
      </c>
      <c r="D175" s="73" t="s">
        <v>24</v>
      </c>
      <c r="E175" s="82" t="s">
        <v>129</v>
      </c>
      <c r="F175" s="84">
        <v>60</v>
      </c>
      <c r="G175" s="84">
        <v>0.88</v>
      </c>
      <c r="H175" s="84">
        <v>3.75</v>
      </c>
      <c r="I175" s="84">
        <v>13.12</v>
      </c>
      <c r="J175" s="84">
        <v>58</v>
      </c>
      <c r="K175" s="87" t="s">
        <v>130</v>
      </c>
      <c r="L175" s="85">
        <v>3.1</v>
      </c>
    </row>
    <row r="176" spans="1:12" ht="26.4" x14ac:dyDescent="0.3">
      <c r="A176" s="22"/>
      <c r="B176" s="14"/>
      <c r="C176" s="10"/>
      <c r="D176" s="89" t="s">
        <v>20</v>
      </c>
      <c r="E176" s="82" t="s">
        <v>131</v>
      </c>
      <c r="F176" s="84">
        <v>100</v>
      </c>
      <c r="G176" s="84">
        <v>9.1</v>
      </c>
      <c r="H176" s="84">
        <v>11.41</v>
      </c>
      <c r="I176" s="84">
        <v>4.4000000000000004</v>
      </c>
      <c r="J176" s="84">
        <v>126.4</v>
      </c>
      <c r="K176" s="87" t="s">
        <v>132</v>
      </c>
      <c r="L176" s="85">
        <v>41.44</v>
      </c>
    </row>
    <row r="177" spans="1:12" ht="26.4" x14ac:dyDescent="0.3">
      <c r="A177" s="22"/>
      <c r="B177" s="14"/>
      <c r="C177" s="10"/>
      <c r="D177" s="81" t="s">
        <v>20</v>
      </c>
      <c r="E177" s="82" t="s">
        <v>48</v>
      </c>
      <c r="F177" s="84">
        <v>150</v>
      </c>
      <c r="G177" s="84">
        <v>3.64</v>
      </c>
      <c r="H177" s="84">
        <v>4.1100000000000003</v>
      </c>
      <c r="I177" s="84">
        <v>27.12</v>
      </c>
      <c r="J177" s="84">
        <v>233</v>
      </c>
      <c r="K177" s="87" t="s">
        <v>49</v>
      </c>
      <c r="L177" s="85">
        <v>13.64</v>
      </c>
    </row>
    <row r="178" spans="1:12" ht="26.4" x14ac:dyDescent="0.3">
      <c r="A178" s="22"/>
      <c r="B178" s="14"/>
      <c r="C178" s="10"/>
      <c r="D178" s="98" t="s">
        <v>30</v>
      </c>
      <c r="E178" s="82" t="s">
        <v>40</v>
      </c>
      <c r="F178" s="84">
        <v>20</v>
      </c>
      <c r="G178" s="84">
        <v>1.05</v>
      </c>
      <c r="H178" s="84">
        <v>0.22</v>
      </c>
      <c r="I178" s="84">
        <v>9.89</v>
      </c>
      <c r="J178" s="84">
        <v>45.98</v>
      </c>
      <c r="K178" s="87" t="s">
        <v>38</v>
      </c>
      <c r="L178" s="85">
        <v>1.21</v>
      </c>
    </row>
    <row r="179" spans="1:12" ht="26.4" x14ac:dyDescent="0.3">
      <c r="A179" s="22"/>
      <c r="B179" s="14"/>
      <c r="C179" s="10"/>
      <c r="D179" s="98" t="s">
        <v>29</v>
      </c>
      <c r="E179" s="82" t="s">
        <v>37</v>
      </c>
      <c r="F179" s="84">
        <v>30</v>
      </c>
      <c r="G179" s="84">
        <v>3.16</v>
      </c>
      <c r="H179" s="84">
        <v>0.4</v>
      </c>
      <c r="I179" s="84">
        <v>19.32</v>
      </c>
      <c r="J179" s="84">
        <v>70.14</v>
      </c>
      <c r="K179" s="87" t="s">
        <v>38</v>
      </c>
      <c r="L179" s="85">
        <v>2.98</v>
      </c>
    </row>
    <row r="180" spans="1:12" ht="26.4" x14ac:dyDescent="0.3">
      <c r="A180" s="22"/>
      <c r="B180" s="14"/>
      <c r="C180" s="10"/>
      <c r="D180" s="95" t="s">
        <v>21</v>
      </c>
      <c r="E180" s="82" t="s">
        <v>72</v>
      </c>
      <c r="F180" s="84">
        <v>200</v>
      </c>
      <c r="G180" s="84">
        <v>3.8</v>
      </c>
      <c r="H180" s="84">
        <v>2.9</v>
      </c>
      <c r="I180" s="84">
        <v>11.3</v>
      </c>
      <c r="J180" s="84">
        <v>86</v>
      </c>
      <c r="K180" s="87" t="s">
        <v>85</v>
      </c>
      <c r="L180" s="85">
        <v>11.13</v>
      </c>
    </row>
    <row r="181" spans="1:12" ht="52.8" x14ac:dyDescent="0.3">
      <c r="A181" s="22"/>
      <c r="B181" s="14"/>
      <c r="C181" s="10"/>
      <c r="D181" s="72" t="s">
        <v>22</v>
      </c>
      <c r="E181" s="82" t="s">
        <v>89</v>
      </c>
      <c r="F181" s="84">
        <v>130</v>
      </c>
      <c r="G181" s="84">
        <v>1.5</v>
      </c>
      <c r="H181" s="84">
        <v>0.34</v>
      </c>
      <c r="I181" s="84">
        <v>7.35</v>
      </c>
      <c r="J181" s="84">
        <v>35.25</v>
      </c>
      <c r="K181" s="62" t="s">
        <v>68</v>
      </c>
      <c r="L181" s="85">
        <v>16.5</v>
      </c>
    </row>
    <row r="182" spans="1:12" ht="14.4" x14ac:dyDescent="0.3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 x14ac:dyDescent="0.3">
      <c r="A183" s="23"/>
      <c r="B183" s="16"/>
      <c r="C183" s="7"/>
      <c r="D183" s="17" t="s">
        <v>31</v>
      </c>
      <c r="E183" s="8"/>
      <c r="F183" s="18">
        <f>SUM(F175:F182)</f>
        <v>690</v>
      </c>
      <c r="G183" s="18">
        <f t="shared" ref="G183:J183" si="40">SUM(G175:G182)</f>
        <v>23.130000000000003</v>
      </c>
      <c r="H183" s="18">
        <f t="shared" si="40"/>
        <v>23.129999999999995</v>
      </c>
      <c r="I183" s="18">
        <f t="shared" si="40"/>
        <v>92.499999999999986</v>
      </c>
      <c r="J183" s="18">
        <f t="shared" si="40"/>
        <v>654.77</v>
      </c>
      <c r="K183" s="24"/>
      <c r="L183" s="18">
        <f t="shared" ref="L183" si="41">SUM(L175:L182)</f>
        <v>90</v>
      </c>
    </row>
    <row r="184" spans="1:12" ht="14.4" x14ac:dyDescent="0.3">
      <c r="A184" s="25">
        <f>A175</f>
        <v>2</v>
      </c>
      <c r="B184" s="12">
        <f>B175</f>
        <v>10</v>
      </c>
      <c r="C184" s="9" t="s">
        <v>23</v>
      </c>
      <c r="D184" s="6" t="s">
        <v>24</v>
      </c>
      <c r="E184" s="56"/>
      <c r="F184" s="55"/>
      <c r="G184" s="55"/>
      <c r="H184" s="55"/>
      <c r="I184" s="55"/>
      <c r="J184" s="55"/>
      <c r="K184" s="57"/>
      <c r="L184" s="58"/>
    </row>
    <row r="185" spans="1:12" ht="14.4" x14ac:dyDescent="0.3">
      <c r="A185" s="22"/>
      <c r="B185" s="14"/>
      <c r="C185" s="10"/>
      <c r="D185" s="6" t="s">
        <v>25</v>
      </c>
      <c r="E185" s="56"/>
      <c r="F185" s="55"/>
      <c r="G185" s="55"/>
      <c r="H185" s="55"/>
      <c r="I185" s="55"/>
      <c r="J185" s="55"/>
      <c r="K185" s="57"/>
      <c r="L185" s="58"/>
    </row>
    <row r="186" spans="1:12" ht="14.4" x14ac:dyDescent="0.3">
      <c r="A186" s="22"/>
      <c r="B186" s="14"/>
      <c r="C186" s="10"/>
      <c r="D186" s="6" t="s">
        <v>26</v>
      </c>
      <c r="E186" s="56"/>
      <c r="F186" s="55"/>
      <c r="G186" s="55"/>
      <c r="H186" s="55"/>
      <c r="I186" s="55"/>
      <c r="J186" s="55"/>
      <c r="K186" s="57"/>
      <c r="L186" s="58"/>
    </row>
    <row r="187" spans="1:12" ht="14.4" x14ac:dyDescent="0.3">
      <c r="A187" s="22"/>
      <c r="B187" s="14"/>
      <c r="C187" s="10"/>
      <c r="D187" s="70" t="s">
        <v>28</v>
      </c>
      <c r="E187" s="56"/>
      <c r="F187" s="55"/>
      <c r="G187" s="55"/>
      <c r="H187" s="55"/>
      <c r="I187" s="55"/>
      <c r="J187" s="55"/>
      <c r="K187" s="57"/>
      <c r="L187" s="67"/>
    </row>
    <row r="188" spans="1:12" ht="14.4" x14ac:dyDescent="0.3">
      <c r="A188" s="22"/>
      <c r="B188" s="14"/>
      <c r="C188" s="10"/>
      <c r="D188" s="70" t="s">
        <v>58</v>
      </c>
      <c r="E188" s="56"/>
      <c r="F188" s="55"/>
      <c r="G188" s="55"/>
      <c r="H188" s="55"/>
      <c r="I188" s="55"/>
      <c r="J188" s="55"/>
      <c r="K188" s="57"/>
      <c r="L188" s="58"/>
    </row>
    <row r="189" spans="1:12" ht="14.4" x14ac:dyDescent="0.3">
      <c r="A189" s="22"/>
      <c r="B189" s="14"/>
      <c r="C189" s="10"/>
      <c r="D189" s="70" t="s">
        <v>59</v>
      </c>
      <c r="E189" s="56"/>
      <c r="F189" s="55"/>
      <c r="G189" s="55"/>
      <c r="H189" s="55"/>
      <c r="I189" s="55"/>
      <c r="J189" s="55"/>
      <c r="K189" s="57"/>
      <c r="L189" s="58"/>
    </row>
    <row r="190" spans="1:12" ht="14.4" x14ac:dyDescent="0.3">
      <c r="A190" s="22"/>
      <c r="B190" s="14"/>
      <c r="C190" s="10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6"/>
      <c r="C193" s="7"/>
      <c r="D193" s="17" t="s">
        <v>31</v>
      </c>
      <c r="E193" s="8"/>
      <c r="F193" s="18"/>
      <c r="G193" s="18"/>
      <c r="H193" s="18"/>
      <c r="I193" s="18"/>
      <c r="J193" s="18"/>
      <c r="K193" s="24"/>
      <c r="L193" s="18"/>
    </row>
    <row r="194" spans="1:12" ht="14.4" x14ac:dyDescent="0.25">
      <c r="A194" s="28">
        <f>A175</f>
        <v>2</v>
      </c>
      <c r="B194" s="29">
        <f>B175</f>
        <v>10</v>
      </c>
      <c r="C194" s="109" t="s">
        <v>4</v>
      </c>
      <c r="D194" s="110"/>
      <c r="E194" s="30"/>
      <c r="F194" s="31">
        <f>F183+F193</f>
        <v>690</v>
      </c>
      <c r="G194" s="31">
        <f t="shared" ref="G194" si="42">G183+G193</f>
        <v>23.130000000000003</v>
      </c>
      <c r="H194" s="31">
        <f t="shared" ref="H194" si="43">H183+H193</f>
        <v>23.129999999999995</v>
      </c>
      <c r="I194" s="31">
        <f t="shared" ref="I194" si="44">I183+I193</f>
        <v>92.499999999999986</v>
      </c>
      <c r="J194" s="31">
        <f t="shared" ref="J194:L194" si="45">J183+J193</f>
        <v>654.77</v>
      </c>
      <c r="K194" s="31"/>
      <c r="L194" s="31">
        <f t="shared" si="45"/>
        <v>90</v>
      </c>
    </row>
    <row r="195" spans="1:12" x14ac:dyDescent="0.25">
      <c r="A195" s="26"/>
      <c r="B195" s="27"/>
      <c r="C195" s="111" t="s">
        <v>5</v>
      </c>
      <c r="D195" s="111"/>
      <c r="E195" s="111"/>
      <c r="F195" s="33">
        <f>(F24+F43+F62+F81+F100+F119+F137+F155+F174+F194)/(IF(F24=0,0,1)+IF(F43=0,0,1)+IF(F62=0,0,1)+IF(F81=0,0,1)+IF(F100=0,0,1)+IF(F119=0,0,1)+IF(F137=0,0,1)+IF(F155=0,0,1)+IF(F174=0,0,1)+IF(F194=0,0,1))</f>
        <v>596.5</v>
      </c>
      <c r="G195" s="33">
        <f>(G24+G43+G62+G81+G100+G119+G137+G155+G174+G194)/(IF(G24=0,0,1)+IF(G43=0,0,1)+IF(G62=0,0,1)+IF(G81=0,0,1)+IF(G100=0,0,1)+IF(G119=0,0,1)+IF(G137=0,0,1)+IF(G155=0,0,1)+IF(G174=0,0,1)+IF(G194=0,0,1))</f>
        <v>22.175999999999998</v>
      </c>
      <c r="H195" s="33">
        <f>(H24+H43+H62+H81+H100+H119+H137+H155+H174+H194)/(IF(H24=0,0,1)+IF(H43=0,0,1)+IF(H62=0,0,1)+IF(H81=0,0,1)+IF(H100=0,0,1)+IF(H119=0,0,1)+IF(H137=0,0,1)+IF(H155=0,0,1)+IF(H174=0,0,1)+IF(H194=0,0,1))</f>
        <v>22.200999999999997</v>
      </c>
      <c r="I195" s="33">
        <f>(I24+I43+I62+I81+I100+I119+I137+I155+I174+I194)/(IF(I24=0,0,1)+IF(I43=0,0,1)+IF(I62=0,0,1)+IF(I81=0,0,1)+IF(I100=0,0,1)+IF(I119=0,0,1)+IF(I137=0,0,1)+IF(I155=0,0,1)+IF(I174=0,0,1)+IF(I194=0,0,1))</f>
        <v>88.867999999999995</v>
      </c>
      <c r="J195" s="33">
        <f>(J24+J43+J62+J81+J100+J119+J137+J155+J174+J194)/(IF(J24=0,0,1)+IF(J43=0,0,1)+IF(J62=0,0,1)+IF(J81=0,0,1)+IF(J100=0,0,1)+IF(J119=0,0,1)+IF(J137=0,0,1)+IF(J155=0,0,1)+IF(J174=0,0,1)+IF(J194=0,0,1))</f>
        <v>640.46900000000005</v>
      </c>
      <c r="K195" s="33"/>
      <c r="L195" s="33">
        <f>(L24+L43+L62+L81+L100+L119+L137+L155+L174+L194)/(IF(L24=0,0,1)+IF(L43=0,0,1)+IF(L62=0,0,1)+IF(L81=0,0,1)+IF(L100=0,0,1)+IF(L119=0,0,1)+IF(L137=0,0,1)+IF(L155=0,0,1)+IF(L174=0,0,1)+IF(L194=0,0,1))</f>
        <v>90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7:D137"/>
    <mergeCell ref="C155:D155"/>
    <mergeCell ref="C174:D17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Дмитриевич</cp:lastModifiedBy>
  <dcterms:created xsi:type="dcterms:W3CDTF">2022-05-16T14:23:56Z</dcterms:created>
  <dcterms:modified xsi:type="dcterms:W3CDTF">2025-03-05T10:17:49Z</dcterms:modified>
</cp:coreProperties>
</file>